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00" activeTab="0"/>
  </bookViews>
  <sheets>
    <sheet name="依頼書REV01" sheetId="1" r:id="rId1"/>
    <sheet name="依頼書の書き方" sheetId="2" r:id="rId2"/>
    <sheet name="証明書見本" sheetId="3" r:id="rId3"/>
  </sheets>
  <definedNames>
    <definedName name="_xlnm.Print_Area" localSheetId="0">'依頼書REV01'!$A$1:$X$41</definedName>
    <definedName name="_xlnm.Print_Area" localSheetId="1">'依頼書の書き方'!$A$1:$X$41</definedName>
    <definedName name="_xlnm.Print_Area" localSheetId="2">'証明書見本'!$A$1:$AK$46</definedName>
  </definedNames>
  <calcPr fullCalcOnLoad="1"/>
</workbook>
</file>

<file path=xl/sharedStrings.xml><?xml version="1.0" encoding="utf-8"?>
<sst xmlns="http://schemas.openxmlformats.org/spreadsheetml/2006/main" count="282" uniqueCount="135">
  <si>
    <t>→</t>
  </si>
  <si>
    <t>FAX</t>
  </si>
  <si>
    <t>引取証明書宛先（必須）</t>
  </si>
  <si>
    <t>①</t>
  </si>
  <si>
    <t>第一種特定製品の管理者</t>
  </si>
  <si>
    <t>②</t>
  </si>
  <si>
    <t>③</t>
  </si>
  <si>
    <t>第一種フロン類回収先</t>
  </si>
  <si>
    <t>引取証明書送付先（必須）</t>
  </si>
  <si>
    <t>貴社名（必須）</t>
  </si>
  <si>
    <t>氏名又は名称</t>
  </si>
  <si>
    <t>住所</t>
  </si>
  <si>
    <t>ご担当者名</t>
  </si>
  <si>
    <t>〒</t>
  </si>
  <si>
    <t>TEL</t>
  </si>
  <si>
    <t>登録番号</t>
  </si>
  <si>
    <t>都 道 府 県 （○で囲む）</t>
  </si>
  <si>
    <t>号</t>
  </si>
  <si>
    <t>①第一種フロン類充填回収業者（必須）</t>
  </si>
  <si>
    <t>第一種フロン類充填回収業者</t>
  </si>
  <si>
    <t>③第一種フロン類回収先</t>
  </si>
  <si>
    <t>②第一種特定製品の管理者</t>
  </si>
  <si>
    <t>冷媒
種類</t>
  </si>
  <si>
    <t>容器番号</t>
  </si>
  <si>
    <t>重量
（kg）</t>
  </si>
  <si>
    <t>月</t>
  </si>
  <si>
    <t>日</t>
  </si>
  <si>
    <t>中京フロン㈱</t>
  </si>
  <si>
    <t>に　社内便　集荷</t>
  </si>
  <si>
    <t>に　持込</t>
  </si>
  <si>
    <t>に　運送便　集荷</t>
  </si>
  <si>
    <t>※中京フロン㈱記入欄</t>
  </si>
  <si>
    <t>年</t>
  </si>
  <si>
    <t>月</t>
  </si>
  <si>
    <t>日</t>
  </si>
  <si>
    <t>集荷予定日</t>
  </si>
  <si>
    <t>ＦＡＸ：０５２－４３２－７４７７</t>
  </si>
  <si>
    <t>回収先名（氏名又は名称及び住所）</t>
  </si>
  <si>
    <t>空容器返却日</t>
  </si>
  <si>
    <t>第一種フロン類引取認定業者 愛知県 第１号</t>
  </si>
  <si>
    <t>中京フロン株式会社　行</t>
  </si>
  <si>
    <t>日 頃</t>
  </si>
  <si>
    <t>（○を記入）</t>
  </si>
  <si>
    <t>○</t>
  </si>
  <si>
    <t>愛知</t>
  </si>
  <si>
    <t>鈴木</t>
  </si>
  <si>
    <t>052-555-6666</t>
  </si>
  <si>
    <t>052-666-6666</t>
  </si>
  <si>
    <t>052-777-7777</t>
  </si>
  <si>
    <t>CFL22243</t>
  </si>
  <si>
    <t xml:space="preserve"> 第一種フロン類引取証明書 </t>
  </si>
  <si>
    <t>平成</t>
  </si>
  <si>
    <t>年</t>
  </si>
  <si>
    <t>月</t>
  </si>
  <si>
    <t>日</t>
  </si>
  <si>
    <t>証明書№</t>
  </si>
  <si>
    <t>25000-1</t>
  </si>
  <si>
    <t>提出先名称（必要な場合）</t>
  </si>
  <si>
    <t>株式会社 ミナミ電気</t>
  </si>
  <si>
    <t>第一種フロン類引取業者認定　愛知県　第1号</t>
  </si>
  <si>
    <t>中京フロン株式会社</t>
  </si>
  <si>
    <t>名古屋市中川区吉津二丁目2612番地</t>
  </si>
  <si>
    <t>TEL  052-433-0088   FAX  052-432-7477</t>
  </si>
  <si>
    <t>回収先名称（必要な場合）</t>
  </si>
  <si>
    <t>タイムワールド 栄店</t>
  </si>
  <si>
    <t>第一種フロン類充填回収業者</t>
  </si>
  <si>
    <t>名　　称</t>
  </si>
  <si>
    <t>株式会社 フロン回収社</t>
  </si>
  <si>
    <t>住　　所</t>
  </si>
  <si>
    <t>登録番号</t>
  </si>
  <si>
    <t>愛知県</t>
  </si>
  <si>
    <t>第1231000133号</t>
  </si>
  <si>
    <t>冷媒種</t>
  </si>
  <si>
    <t>容器番号</t>
  </si>
  <si>
    <t>重量㎏</t>
  </si>
  <si>
    <t>22</t>
  </si>
  <si>
    <t>CFL22243</t>
  </si>
  <si>
    <t>合計本数［本］</t>
  </si>
  <si>
    <t>合計重量［㎏］</t>
  </si>
  <si>
    <t>「フロン類の使用の合理化及び管理の適正化に関する法律」第46条1項の例外、省令49条1項</t>
  </si>
  <si>
    <t>により、フロン類の引取をしたことを証明します。</t>
  </si>
  <si>
    <t>引取日</t>
  </si>
  <si>
    <t>平成</t>
  </si>
  <si>
    <t>年</t>
  </si>
  <si>
    <t>月</t>
  </si>
  <si>
    <t>日</t>
  </si>
  <si>
    <t>処理方法</t>
  </si>
  <si>
    <t>㎏</t>
  </si>
  <si>
    <t>処理業者</t>
  </si>
  <si>
    <t>中京フロン株式会社  第二工場</t>
  </si>
  <si>
    <t>上田石灰製造株式会社　昼飯事業所</t>
  </si>
  <si>
    <t>メキシケムジャパン株式会社　三原製造所</t>
  </si>
  <si>
    <t>27S0009</t>
  </si>
  <si>
    <t>24H0044</t>
  </si>
  <si>
    <t>24H0001</t>
  </si>
  <si>
    <t>名古屋市中川区吉津二丁目2613番地</t>
  </si>
  <si>
    <t>名古屋市中川区吉津二丁目2611番地</t>
  </si>
  <si>
    <t>岐阜県大垣市昼飯町1290-1番地</t>
  </si>
  <si>
    <t>広島県三原市円一町一丁目1番1号</t>
  </si>
  <si>
    <t>愛知県名古屋市中川区吉津5</t>
  </si>
  <si>
    <t>（ご担当者名：</t>
  </si>
  <si>
    <t>）</t>
  </si>
  <si>
    <t>□再生・□破壊</t>
  </si>
  <si>
    <t>□</t>
  </si>
  <si>
    <t>処理方法
（■で塗る）</t>
  </si>
  <si>
    <t>フロン類引取依頼書</t>
  </si>
  <si>
    <t>【処理委託する特定製品分類】</t>
  </si>
  <si>
    <t>■</t>
  </si>
  <si>
    <t>①第一種特定製品</t>
  </si>
  <si>
    <t>②その他（</t>
  </si>
  <si>
    <t>※分類は必ず選択して下さい</t>
  </si>
  <si>
    <t>集荷方法場所について（必須：該当番号を■で塗る）</t>
  </si>
  <si>
    <r>
      <rPr>
        <sz val="10"/>
        <color indexed="8"/>
        <rFont val="ＭＳ ゴシック"/>
        <family val="3"/>
      </rPr>
      <t>引取依頼日：</t>
    </r>
    <r>
      <rPr>
        <sz val="10"/>
        <color indexed="8"/>
        <rFont val="ＭＳ 明朝"/>
        <family val="1"/>
      </rPr>
      <t>平成</t>
    </r>
  </si>
  <si>
    <t>受　付　日</t>
  </si>
  <si>
    <t>受付番号：</t>
  </si>
  <si>
    <t>集荷場所：</t>
  </si>
  <si>
    <t>株式会社フロン回収社</t>
  </si>
  <si>
    <t>第1231000133号、三重県 三重第100115号</t>
  </si>
  <si>
    <t>愛知県名古屋市中川区吉津5-15</t>
  </si>
  <si>
    <t>452-0088</t>
  </si>
  <si>
    <t>株式会社 ミナミ電気</t>
  </si>
  <si>
    <t xml:space="preserve">452-5555 </t>
  </si>
  <si>
    <t>名古屋市天白区相川4-12</t>
  </si>
  <si>
    <t>佐藤</t>
  </si>
  <si>
    <t>①タイムワールド 栄店（愛知県）</t>
  </si>
  <si>
    <t>②タイムワールド 松阪店（三重県）</t>
  </si>
  <si>
    <t>■再生・□破壊</t>
  </si>
  <si>
    <t>※処理方法は指定がある場合に■記入して下さい。指定がない場合は当社にて適正処理致します。</t>
  </si>
  <si>
    <t>30</t>
  </si>
  <si>
    <t>4</t>
  </si>
  <si>
    <t>3</t>
  </si>
  <si>
    <t>27H0096</t>
  </si>
  <si>
    <t>再 生 処 理</t>
  </si>
  <si>
    <t>中京フロン株式会社  第五工場</t>
  </si>
  <si>
    <t>052-555-5555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</si>
</sst>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CFKN-&quot;@"/>
    <numFmt numFmtId="177" formatCode="&quot;R&quot;@"/>
    <numFmt numFmtId="178" formatCode="0.0_ "/>
    <numFmt numFmtId="179" formatCode="#,##0.0_ "/>
    <numFmt numFmtId="180" formatCode="0_ "/>
  </numFmts>
  <fonts count="77">
    <font>
      <sz val="9"/>
      <color theme="1"/>
      <name val="メイリオ"/>
      <family val="3"/>
    </font>
    <font>
      <sz val="9"/>
      <color indexed="8"/>
      <name val="メイリオ"/>
      <family val="3"/>
    </font>
    <font>
      <sz val="6"/>
      <name val="メイリオ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b/>
      <u val="single"/>
      <sz val="20"/>
      <color indexed="8"/>
      <name val="ＭＳ 明朝"/>
      <family val="1"/>
    </font>
    <font>
      <b/>
      <sz val="26"/>
      <color indexed="8"/>
      <name val="ＭＳ 明朝"/>
      <family val="1"/>
    </font>
    <font>
      <sz val="9"/>
      <color indexed="8"/>
      <name val="ＭＳ 明朝"/>
      <family val="1"/>
    </font>
    <font>
      <b/>
      <u val="single"/>
      <sz val="18"/>
      <name val="ＭＳ 明朝"/>
      <family val="1"/>
    </font>
    <font>
      <b/>
      <sz val="20"/>
      <name val="ＭＳ Ｐゴシック"/>
      <family val="3"/>
    </font>
    <font>
      <sz val="11"/>
      <name val="ＭＳ 明朝"/>
      <family val="1"/>
    </font>
    <font>
      <b/>
      <u val="single"/>
      <sz val="11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b/>
      <sz val="9.5"/>
      <name val="ＭＳ 明朝"/>
      <family val="1"/>
    </font>
    <font>
      <sz val="11"/>
      <name val="ＭＳ Ｐ明朝"/>
      <family val="1"/>
    </font>
    <font>
      <sz val="8"/>
      <color indexed="55"/>
      <name val="ＭＳ 明朝"/>
      <family val="1"/>
    </font>
    <font>
      <sz val="11"/>
      <name val="ＭＳ Ｐゴシック"/>
      <family val="3"/>
    </font>
    <font>
      <b/>
      <sz val="11"/>
      <name val="ＭＳ 明朝"/>
      <family val="1"/>
    </font>
    <font>
      <strike/>
      <sz val="11"/>
      <name val="ＭＳ 明朝"/>
      <family val="1"/>
    </font>
    <font>
      <sz val="11"/>
      <color indexed="55"/>
      <name val="ＭＳ 明朝"/>
      <family val="1"/>
    </font>
    <font>
      <sz val="11"/>
      <color indexed="55"/>
      <name val="ＭＳ ゴシック"/>
      <family val="3"/>
    </font>
    <font>
      <b/>
      <sz val="10"/>
      <name val="ＭＳ 明朝"/>
      <family val="1"/>
    </font>
    <font>
      <b/>
      <sz val="9"/>
      <color indexed="8"/>
      <name val="ＭＳ 明朝"/>
      <family val="1"/>
    </font>
    <font>
      <b/>
      <sz val="11"/>
      <color indexed="8"/>
      <name val="ＭＳ 明朝"/>
      <family val="1"/>
    </font>
    <font>
      <sz val="11"/>
      <color indexed="8"/>
      <name val="メイリオ"/>
      <family val="3"/>
    </font>
    <font>
      <b/>
      <sz val="20"/>
      <color indexed="8"/>
      <name val="ＭＳ ゴシック"/>
      <family val="3"/>
    </font>
    <font>
      <b/>
      <sz val="8"/>
      <color indexed="8"/>
      <name val="ＭＳ ゴシック"/>
      <family val="3"/>
    </font>
    <font>
      <b/>
      <sz val="10"/>
      <color indexed="8"/>
      <name val="ＭＳ ゴシック"/>
      <family val="3"/>
    </font>
    <font>
      <b/>
      <sz val="11"/>
      <color indexed="8"/>
      <name val="ＭＳ ゴシック"/>
      <family val="3"/>
    </font>
    <font>
      <sz val="11"/>
      <color indexed="8"/>
      <name val="ＭＳ ゴシック"/>
      <family val="3"/>
    </font>
    <font>
      <u val="single"/>
      <sz val="11"/>
      <color indexed="8"/>
      <name val="ＭＳ 明朝"/>
      <family val="1"/>
    </font>
    <font>
      <sz val="10"/>
      <color indexed="8"/>
      <name val="ＭＳ ゴシック"/>
      <family val="3"/>
    </font>
    <font>
      <b/>
      <sz val="12"/>
      <color indexed="8"/>
      <name val="ＭＳ ゴシック"/>
      <family val="3"/>
    </font>
    <font>
      <sz val="9"/>
      <color indexed="9"/>
      <name val="メイリオ"/>
      <family val="3"/>
    </font>
    <font>
      <sz val="18"/>
      <color indexed="54"/>
      <name val="ＭＳ Ｐゴシック"/>
      <family val="3"/>
    </font>
    <font>
      <b/>
      <sz val="9"/>
      <color indexed="9"/>
      <name val="メイリオ"/>
      <family val="3"/>
    </font>
    <font>
      <sz val="9"/>
      <color indexed="60"/>
      <name val="メイリオ"/>
      <family val="3"/>
    </font>
    <font>
      <u val="single"/>
      <sz val="9"/>
      <color indexed="30"/>
      <name val="メイリオ"/>
      <family val="3"/>
    </font>
    <font>
      <sz val="9"/>
      <color indexed="52"/>
      <name val="メイリオ"/>
      <family val="3"/>
    </font>
    <font>
      <sz val="9"/>
      <color indexed="20"/>
      <name val="メイリオ"/>
      <family val="3"/>
    </font>
    <font>
      <b/>
      <sz val="9"/>
      <color indexed="52"/>
      <name val="メイリオ"/>
      <family val="3"/>
    </font>
    <font>
      <sz val="9"/>
      <color indexed="10"/>
      <name val="メイリオ"/>
      <family val="3"/>
    </font>
    <font>
      <b/>
      <sz val="15"/>
      <color indexed="54"/>
      <name val="メイリオ"/>
      <family val="3"/>
    </font>
    <font>
      <b/>
      <sz val="13"/>
      <color indexed="54"/>
      <name val="メイリオ"/>
      <family val="3"/>
    </font>
    <font>
      <b/>
      <sz val="11"/>
      <color indexed="54"/>
      <name val="メイリオ"/>
      <family val="3"/>
    </font>
    <font>
      <b/>
      <sz val="9"/>
      <color indexed="8"/>
      <name val="メイリオ"/>
      <family val="3"/>
    </font>
    <font>
      <b/>
      <sz val="9"/>
      <color indexed="63"/>
      <name val="メイリオ"/>
      <family val="3"/>
    </font>
    <font>
      <i/>
      <sz val="9"/>
      <color indexed="23"/>
      <name val="メイリオ"/>
      <family val="3"/>
    </font>
    <font>
      <sz val="9"/>
      <color indexed="62"/>
      <name val="メイリオ"/>
      <family val="3"/>
    </font>
    <font>
      <u val="single"/>
      <sz val="9"/>
      <color indexed="25"/>
      <name val="メイリオ"/>
      <family val="3"/>
    </font>
    <font>
      <sz val="9"/>
      <color indexed="17"/>
      <name val="メイリオ"/>
      <family val="3"/>
    </font>
    <font>
      <sz val="14"/>
      <color indexed="10"/>
      <name val="ＭＳ Ｐゴシック"/>
      <family val="3"/>
    </font>
    <font>
      <sz val="11"/>
      <color indexed="10"/>
      <name val="ＭＳ Ｐゴシック"/>
      <family val="3"/>
    </font>
    <font>
      <sz val="11"/>
      <color indexed="10"/>
      <name val="Calibri"/>
      <family val="2"/>
    </font>
    <font>
      <b/>
      <sz val="14"/>
      <color indexed="10"/>
      <name val="ＭＳ Ｐゴシック"/>
      <family val="3"/>
    </font>
    <font>
      <sz val="9"/>
      <color theme="0"/>
      <name val="メイリオ"/>
      <family val="3"/>
    </font>
    <font>
      <sz val="18"/>
      <color theme="3"/>
      <name val="Calibri Light"/>
      <family val="3"/>
    </font>
    <font>
      <b/>
      <sz val="9"/>
      <color theme="0"/>
      <name val="メイリオ"/>
      <family val="3"/>
    </font>
    <font>
      <sz val="9"/>
      <color rgb="FF9C6500"/>
      <name val="メイリオ"/>
      <family val="3"/>
    </font>
    <font>
      <u val="single"/>
      <sz val="9"/>
      <color theme="10"/>
      <name val="メイリオ"/>
      <family val="3"/>
    </font>
    <font>
      <sz val="9"/>
      <color rgb="FFFA7D00"/>
      <name val="メイリオ"/>
      <family val="3"/>
    </font>
    <font>
      <sz val="9"/>
      <color rgb="FF9C0006"/>
      <name val="メイリオ"/>
      <family val="3"/>
    </font>
    <font>
      <b/>
      <sz val="9"/>
      <color rgb="FFFA7D00"/>
      <name val="メイリオ"/>
      <family val="3"/>
    </font>
    <font>
      <sz val="9"/>
      <color rgb="FFFF0000"/>
      <name val="メイリオ"/>
      <family val="3"/>
    </font>
    <font>
      <b/>
      <sz val="15"/>
      <color theme="3"/>
      <name val="メイリオ"/>
      <family val="3"/>
    </font>
    <font>
      <b/>
      <sz val="13"/>
      <color theme="3"/>
      <name val="メイリオ"/>
      <family val="3"/>
    </font>
    <font>
      <b/>
      <sz val="11"/>
      <color theme="3"/>
      <name val="メイリオ"/>
      <family val="3"/>
    </font>
    <font>
      <b/>
      <sz val="9"/>
      <color theme="1"/>
      <name val="メイリオ"/>
      <family val="3"/>
    </font>
    <font>
      <b/>
      <sz val="9"/>
      <color rgb="FF3F3F3F"/>
      <name val="メイリオ"/>
      <family val="3"/>
    </font>
    <font>
      <i/>
      <sz val="9"/>
      <color rgb="FF7F7F7F"/>
      <name val="メイリオ"/>
      <family val="3"/>
    </font>
    <font>
      <sz val="9"/>
      <color rgb="FF3F3F76"/>
      <name val="メイリオ"/>
      <family val="3"/>
    </font>
    <font>
      <u val="single"/>
      <sz val="9"/>
      <color theme="11"/>
      <name val="メイリオ"/>
      <family val="3"/>
    </font>
    <font>
      <sz val="9"/>
      <color rgb="FF006100"/>
      <name val="メイリオ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 style="medium"/>
      <top style="medium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double"/>
      <top style="medium"/>
      <bottom style="thin"/>
    </border>
    <border>
      <left style="double"/>
      <right style="double"/>
      <top style="medium"/>
      <bottom style="thin"/>
    </border>
    <border>
      <left>
        <color indexed="63"/>
      </left>
      <right style="double"/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 style="double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medium"/>
      <bottom>
        <color indexed="63"/>
      </bottom>
    </border>
    <border>
      <left style="medium"/>
      <right style="thin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hair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double"/>
      <top/>
      <bottom style="medium"/>
    </border>
    <border>
      <left style="double"/>
      <right style="double"/>
      <top/>
      <bottom style="medium"/>
    </border>
    <border>
      <left style="double"/>
      <right style="thin"/>
      <top/>
      <bottom style="medium"/>
    </border>
    <border>
      <left/>
      <right style="thin"/>
      <top/>
      <bottom/>
    </border>
    <border>
      <left style="thin"/>
      <right/>
      <top/>
      <bottom/>
    </border>
    <border>
      <left style="thin"/>
      <right style="double"/>
      <top/>
      <bottom/>
    </border>
    <border>
      <left style="double"/>
      <right style="double"/>
      <top/>
      <bottom/>
    </border>
    <border>
      <left style="double"/>
      <right style="thin"/>
      <top/>
      <bottom/>
    </border>
    <border>
      <left style="medium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double"/>
      <right/>
      <top style="medium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6" borderId="1" applyNumberFormat="0" applyAlignment="0" applyProtection="0"/>
    <xf numFmtId="0" fontId="62" fillId="27" borderId="0" applyNumberFormat="0" applyBorder="0" applyAlignment="0" applyProtection="0"/>
    <xf numFmtId="9" fontId="1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64" fillId="0" borderId="3" applyNumberFormat="0" applyFill="0" applyAlignment="0" applyProtection="0"/>
    <xf numFmtId="0" fontId="65" fillId="29" borderId="0" applyNumberFormat="0" applyBorder="0" applyAlignment="0" applyProtection="0"/>
    <xf numFmtId="0" fontId="66" fillId="30" borderId="4" applyNumberFormat="0" applyAlignment="0" applyProtection="0"/>
    <xf numFmtId="0" fontId="6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0" fontId="72" fillId="30" borderId="9" applyNumberFormat="0" applyAlignment="0" applyProtection="0"/>
    <xf numFmtId="0" fontId="7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74" fillId="31" borderId="4" applyNumberFormat="0" applyAlignment="0" applyProtection="0"/>
    <xf numFmtId="0" fontId="20" fillId="0" borderId="0">
      <alignment/>
      <protection/>
    </xf>
    <xf numFmtId="0" fontId="75" fillId="0" borderId="0" applyNumberFormat="0" applyFill="0" applyBorder="0" applyAlignment="0" applyProtection="0"/>
    <xf numFmtId="0" fontId="76" fillId="32" borderId="0" applyNumberFormat="0" applyBorder="0" applyAlignment="0" applyProtection="0"/>
  </cellStyleXfs>
  <cellXfs count="23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21" xfId="0" applyFont="1" applyBorder="1" applyAlignment="1">
      <alignment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1" fillId="0" borderId="15" xfId="0" applyFont="1" applyFill="1" applyBorder="1" applyAlignment="1">
      <alignment vertical="center"/>
    </xf>
    <xf numFmtId="0" fontId="11" fillId="0" borderId="0" xfId="0" applyFont="1" applyAlignment="1">
      <alignment horizontal="centerContinuous" vertical="center"/>
    </xf>
    <xf numFmtId="0" fontId="14" fillId="0" borderId="0" xfId="0" applyFont="1" applyAlignment="1">
      <alignment vertical="center"/>
    </xf>
    <xf numFmtId="0" fontId="15" fillId="0" borderId="0" xfId="0" applyNumberFormat="1" applyFont="1" applyAlignment="1">
      <alignment vertical="center"/>
    </xf>
    <xf numFmtId="14" fontId="11" fillId="0" borderId="0" xfId="0" applyNumberFormat="1" applyFont="1" applyAlignment="1">
      <alignment vertical="center"/>
    </xf>
    <xf numFmtId="0" fontId="16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19" fillId="0" borderId="0" xfId="0" applyFont="1" applyAlignment="1">
      <alignment/>
    </xf>
    <xf numFmtId="0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61" applyFont="1" applyAlignment="1">
      <alignment vertical="center"/>
      <protection/>
    </xf>
    <xf numFmtId="0" fontId="0" fillId="0" borderId="0" xfId="0" applyAlignment="1">
      <alignment vertical="center"/>
    </xf>
    <xf numFmtId="177" fontId="11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178" fontId="11" fillId="0" borderId="0" xfId="0" applyNumberFormat="1" applyFont="1" applyBorder="1" applyAlignment="1">
      <alignment vertical="center"/>
    </xf>
    <xf numFmtId="179" fontId="11" fillId="0" borderId="0" xfId="0" applyNumberFormat="1" applyFont="1" applyAlignment="1">
      <alignment vertical="center"/>
    </xf>
    <xf numFmtId="178" fontId="11" fillId="0" borderId="0" xfId="0" applyNumberFormat="1" applyFont="1" applyAlignment="1">
      <alignment vertical="center"/>
    </xf>
    <xf numFmtId="177" fontId="11" fillId="0" borderId="21" xfId="0" applyNumberFormat="1" applyFont="1" applyBorder="1" applyAlignment="1">
      <alignment horizontal="center" vertical="center"/>
    </xf>
    <xf numFmtId="49" fontId="11" fillId="0" borderId="22" xfId="0" applyNumberFormat="1" applyFont="1" applyBorder="1" applyAlignment="1">
      <alignment horizontal="center" vertical="center"/>
    </xf>
    <xf numFmtId="178" fontId="11" fillId="0" borderId="21" xfId="0" applyNumberFormat="1" applyFont="1" applyBorder="1" applyAlignment="1">
      <alignment vertical="center"/>
    </xf>
    <xf numFmtId="0" fontId="16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180" fontId="11" fillId="0" borderId="0" xfId="0" applyNumberFormat="1" applyFont="1" applyBorder="1" applyAlignment="1">
      <alignment vertical="center"/>
    </xf>
    <xf numFmtId="0" fontId="11" fillId="0" borderId="0" xfId="0" applyFont="1" applyAlignment="1">
      <alignment horizontal="distributed"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49" fontId="11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Fill="1" applyBorder="1" applyAlignment="1">
      <alignment vertical="center"/>
    </xf>
    <xf numFmtId="0" fontId="2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0" fillId="0" borderId="20" xfId="0" applyBorder="1" applyAlignment="1">
      <alignment wrapText="1"/>
    </xf>
    <xf numFmtId="0" fontId="71" fillId="0" borderId="10" xfId="0" applyFont="1" applyBorder="1" applyAlignment="1">
      <alignment wrapText="1"/>
    </xf>
    <xf numFmtId="0" fontId="4" fillId="0" borderId="23" xfId="0" applyFont="1" applyBorder="1" applyAlignment="1">
      <alignment horizontal="center" vertical="center"/>
    </xf>
    <xf numFmtId="0" fontId="4" fillId="5" borderId="24" xfId="0" applyFont="1" applyFill="1" applyBorder="1" applyAlignment="1">
      <alignment horizontal="center" vertical="center"/>
    </xf>
    <xf numFmtId="0" fontId="4" fillId="5" borderId="25" xfId="0" applyFont="1" applyFill="1" applyBorder="1" applyAlignment="1">
      <alignment horizontal="center" vertical="center"/>
    </xf>
    <xf numFmtId="0" fontId="4" fillId="5" borderId="26" xfId="0" applyFont="1" applyFill="1" applyBorder="1" applyAlignment="1">
      <alignment horizontal="center" vertical="center"/>
    </xf>
    <xf numFmtId="0" fontId="4" fillId="5" borderId="17" xfId="0" applyFont="1" applyFill="1" applyBorder="1" applyAlignment="1">
      <alignment horizontal="center" vertical="center" shrinkToFit="1"/>
    </xf>
    <xf numFmtId="0" fontId="4" fillId="5" borderId="15" xfId="0" applyFont="1" applyFill="1" applyBorder="1" applyAlignment="1">
      <alignment horizontal="center" vertical="center" shrinkToFit="1"/>
    </xf>
    <xf numFmtId="0" fontId="4" fillId="5" borderId="10" xfId="0" applyFont="1" applyFill="1" applyBorder="1" applyAlignment="1">
      <alignment horizontal="center" vertical="center" shrinkToFit="1"/>
    </xf>
    <xf numFmtId="0" fontId="4" fillId="5" borderId="0" xfId="0" applyFont="1" applyFill="1" applyAlignment="1">
      <alignment horizontal="center" vertical="center" shrinkToFit="1"/>
    </xf>
    <xf numFmtId="0" fontId="4" fillId="0" borderId="0" xfId="0" applyFont="1" applyBorder="1" applyAlignment="1">
      <alignment vertical="center"/>
    </xf>
    <xf numFmtId="0" fontId="4" fillId="5" borderId="11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29" fillId="0" borderId="0" xfId="0" applyFont="1" applyAlignment="1">
      <alignment vertical="center" wrapText="1"/>
    </xf>
    <xf numFmtId="0" fontId="3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3" fillId="5" borderId="0" xfId="0" applyFont="1" applyFill="1" applyAlignment="1">
      <alignment horizontal="center" vertical="center"/>
    </xf>
    <xf numFmtId="0" fontId="35" fillId="0" borderId="0" xfId="0" applyFont="1" applyAlignment="1">
      <alignment vertical="center"/>
    </xf>
    <xf numFmtId="0" fontId="35" fillId="0" borderId="15" xfId="0" applyFont="1" applyBorder="1" applyAlignment="1">
      <alignment vertical="center"/>
    </xf>
    <xf numFmtId="0" fontId="35" fillId="0" borderId="0" xfId="0" applyFont="1" applyBorder="1" applyAlignment="1">
      <alignment vertical="center"/>
    </xf>
    <xf numFmtId="0" fontId="35" fillId="0" borderId="14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31" fillId="0" borderId="10" xfId="0" applyFont="1" applyBorder="1" applyAlignment="1">
      <alignment/>
    </xf>
    <xf numFmtId="0" fontId="31" fillId="0" borderId="0" xfId="0" applyFont="1" applyAlignment="1">
      <alignment/>
    </xf>
    <xf numFmtId="0" fontId="31" fillId="0" borderId="0" xfId="0" applyFont="1" applyAlignment="1">
      <alignment vertical="center"/>
    </xf>
    <xf numFmtId="0" fontId="33" fillId="0" borderId="17" xfId="0" applyFont="1" applyBorder="1" applyAlignment="1">
      <alignment horizontal="left" vertical="center"/>
    </xf>
    <xf numFmtId="0" fontId="4" fillId="5" borderId="14" xfId="0" applyFont="1" applyFill="1" applyBorder="1" applyAlignment="1">
      <alignment horizontal="left" vertical="center"/>
    </xf>
    <xf numFmtId="0" fontId="4" fillId="5" borderId="27" xfId="0" applyFont="1" applyFill="1" applyBorder="1" applyAlignment="1">
      <alignment horizontal="left" vertical="center"/>
    </xf>
    <xf numFmtId="0" fontId="35" fillId="0" borderId="15" xfId="0" applyFont="1" applyBorder="1" applyAlignment="1">
      <alignment horizontal="left" vertical="center"/>
    </xf>
    <xf numFmtId="0" fontId="35" fillId="0" borderId="14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shrinkToFit="1"/>
    </xf>
    <xf numFmtId="0" fontId="4" fillId="5" borderId="14" xfId="0" applyFont="1" applyFill="1" applyBorder="1" applyAlignment="1">
      <alignment horizontal="left" vertical="center" shrinkToFit="1"/>
    </xf>
    <xf numFmtId="0" fontId="4" fillId="5" borderId="28" xfId="0" applyFont="1" applyFill="1" applyBorder="1" applyAlignment="1">
      <alignment horizontal="left" vertical="center" shrinkToFit="1"/>
    </xf>
    <xf numFmtId="0" fontId="4" fillId="5" borderId="29" xfId="0" applyFont="1" applyFill="1" applyBorder="1" applyAlignment="1">
      <alignment horizontal="left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29" fillId="0" borderId="0" xfId="0" applyFont="1" applyAlignment="1">
      <alignment horizontal="left" vertical="top" wrapText="1"/>
    </xf>
    <xf numFmtId="0" fontId="34" fillId="5" borderId="0" xfId="0" applyFont="1" applyFill="1" applyAlignment="1">
      <alignment horizontal="center" vertical="center"/>
    </xf>
    <xf numFmtId="0" fontId="26" fillId="0" borderId="30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5" fillId="5" borderId="10" xfId="0" applyFont="1" applyFill="1" applyBorder="1" applyAlignment="1">
      <alignment horizontal="left" shrinkToFit="1"/>
    </xf>
    <xf numFmtId="0" fontId="4" fillId="5" borderId="23" xfId="0" applyFont="1" applyFill="1" applyBorder="1" applyAlignment="1">
      <alignment horizontal="center" vertical="center" shrinkToFit="1"/>
    </xf>
    <xf numFmtId="0" fontId="4" fillId="5" borderId="14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left" vertical="center" wrapText="1" indent="1"/>
    </xf>
    <xf numFmtId="0" fontId="32" fillId="0" borderId="0" xfId="0" applyFont="1" applyAlignment="1">
      <alignment horizontal="left" vertical="center"/>
    </xf>
    <xf numFmtId="0" fontId="27" fillId="5" borderId="31" xfId="0" applyFont="1" applyFill="1" applyBorder="1" applyAlignment="1">
      <alignment horizontal="left" vertical="center" indent="1" shrinkToFit="1"/>
    </xf>
    <xf numFmtId="0" fontId="28" fillId="5" borderId="22" xfId="0" applyFont="1" applyFill="1" applyBorder="1" applyAlignment="1">
      <alignment horizontal="left" vertical="center" indent="1" shrinkToFit="1"/>
    </xf>
    <xf numFmtId="0" fontId="28" fillId="5" borderId="32" xfId="0" applyFont="1" applyFill="1" applyBorder="1" applyAlignment="1">
      <alignment horizontal="left" vertical="center" indent="1" shrinkToFit="1"/>
    </xf>
    <xf numFmtId="0" fontId="4" fillId="5" borderId="33" xfId="0" applyFont="1" applyFill="1" applyBorder="1" applyAlignment="1">
      <alignment horizontal="center" vertical="center" shrinkToFit="1"/>
    </xf>
    <xf numFmtId="0" fontId="4" fillId="5" borderId="34" xfId="0" applyFont="1" applyFill="1" applyBorder="1" applyAlignment="1">
      <alignment horizontal="center" vertical="center" shrinkToFit="1"/>
    </xf>
    <xf numFmtId="0" fontId="4" fillId="0" borderId="35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31" fillId="0" borderId="10" xfId="0" applyFont="1" applyBorder="1" applyAlignment="1">
      <alignment horizontal="center" vertical="center"/>
    </xf>
    <xf numFmtId="0" fontId="4" fillId="0" borderId="37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4" fillId="0" borderId="3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30" fillId="0" borderId="31" xfId="0" applyFont="1" applyBorder="1" applyAlignment="1">
      <alignment horizontal="center" vertical="center" wrapText="1"/>
    </xf>
    <xf numFmtId="0" fontId="30" fillId="0" borderId="22" xfId="0" applyFont="1" applyBorder="1" applyAlignment="1">
      <alignment horizontal="center" vertical="center" wrapText="1"/>
    </xf>
    <xf numFmtId="0" fontId="30" fillId="0" borderId="32" xfId="0" applyFont="1" applyBorder="1" applyAlignment="1">
      <alignment horizontal="center" vertical="center" wrapText="1"/>
    </xf>
    <xf numFmtId="0" fontId="36" fillId="0" borderId="3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6" fillId="0" borderId="20" xfId="0" applyFont="1" applyBorder="1" applyAlignment="1">
      <alignment horizontal="center" vertical="center"/>
    </xf>
    <xf numFmtId="0" fontId="4" fillId="0" borderId="12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37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27" xfId="0" applyFont="1" applyBorder="1" applyAlignment="1">
      <alignment horizontal="distributed" vertical="center"/>
    </xf>
    <xf numFmtId="0" fontId="4" fillId="0" borderId="39" xfId="0" applyFont="1" applyBorder="1" applyAlignment="1">
      <alignment horizontal="distributed" vertical="center"/>
    </xf>
    <xf numFmtId="0" fontId="4" fillId="5" borderId="17" xfId="0" applyFont="1" applyFill="1" applyBorder="1" applyAlignment="1">
      <alignment horizontal="left" vertical="center" indent="1" shrinkToFit="1"/>
    </xf>
    <xf numFmtId="0" fontId="4" fillId="5" borderId="18" xfId="0" applyFont="1" applyFill="1" applyBorder="1" applyAlignment="1">
      <alignment horizontal="left" vertical="center" indent="1" shrinkToFit="1"/>
    </xf>
    <xf numFmtId="0" fontId="4" fillId="5" borderId="43" xfId="0" applyFont="1" applyFill="1" applyBorder="1" applyAlignment="1">
      <alignment horizontal="left" vertical="center" indent="1"/>
    </xf>
    <xf numFmtId="0" fontId="4" fillId="5" borderId="33" xfId="0" applyFont="1" applyFill="1" applyBorder="1" applyAlignment="1">
      <alignment horizontal="left" vertical="center" indent="1"/>
    </xf>
    <xf numFmtId="0" fontId="4" fillId="0" borderId="11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35" xfId="0" applyFont="1" applyBorder="1" applyAlignment="1">
      <alignment horizontal="distributed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5" borderId="46" xfId="0" applyFont="1" applyFill="1" applyBorder="1" applyAlignment="1">
      <alignment horizontal="center" vertical="center" shrinkToFit="1"/>
    </xf>
    <xf numFmtId="0" fontId="4" fillId="5" borderId="47" xfId="0" applyFont="1" applyFill="1" applyBorder="1" applyAlignment="1">
      <alignment horizontal="center" vertical="center" shrinkToFit="1"/>
    </xf>
    <xf numFmtId="0" fontId="4" fillId="5" borderId="48" xfId="0" applyFont="1" applyFill="1" applyBorder="1" applyAlignment="1">
      <alignment horizontal="left" vertical="center"/>
    </xf>
    <xf numFmtId="0" fontId="4" fillId="5" borderId="49" xfId="0" applyFont="1" applyFill="1" applyBorder="1" applyAlignment="1">
      <alignment horizontal="left" vertical="center"/>
    </xf>
    <xf numFmtId="0" fontId="4" fillId="5" borderId="49" xfId="0" applyFont="1" applyFill="1" applyBorder="1" applyAlignment="1">
      <alignment horizontal="center" vertical="center" shrinkToFit="1"/>
    </xf>
    <xf numFmtId="0" fontId="4" fillId="0" borderId="45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/>
    </xf>
    <xf numFmtId="0" fontId="4" fillId="5" borderId="51" xfId="0" applyFont="1" applyFill="1" applyBorder="1" applyAlignment="1">
      <alignment horizontal="left" vertical="center" shrinkToFit="1"/>
    </xf>
    <xf numFmtId="0" fontId="4" fillId="5" borderId="46" xfId="0" applyFont="1" applyFill="1" applyBorder="1" applyAlignment="1">
      <alignment horizontal="left" vertical="center" shrinkToFit="1"/>
    </xf>
    <xf numFmtId="0" fontId="4" fillId="5" borderId="52" xfId="0" applyFont="1" applyFill="1" applyBorder="1" applyAlignment="1">
      <alignment horizontal="center" vertical="center" shrinkToFit="1"/>
    </xf>
    <xf numFmtId="0" fontId="4" fillId="5" borderId="53" xfId="0" applyFont="1" applyFill="1" applyBorder="1" applyAlignment="1">
      <alignment horizontal="center" vertical="center" shrinkToFit="1"/>
    </xf>
    <xf numFmtId="0" fontId="4" fillId="5" borderId="54" xfId="0" applyFont="1" applyFill="1" applyBorder="1" applyAlignment="1">
      <alignment horizontal="center" vertical="center" shrinkToFit="1"/>
    </xf>
    <xf numFmtId="0" fontId="4" fillId="5" borderId="55" xfId="0" applyFont="1" applyFill="1" applyBorder="1" applyAlignment="1">
      <alignment horizontal="center" vertical="center" shrinkToFit="1"/>
    </xf>
    <xf numFmtId="0" fontId="4" fillId="5" borderId="56" xfId="0" applyFont="1" applyFill="1" applyBorder="1" applyAlignment="1">
      <alignment horizontal="left" vertical="center" shrinkToFit="1"/>
    </xf>
    <xf numFmtId="0" fontId="4" fillId="5" borderId="52" xfId="0" applyFont="1" applyFill="1" applyBorder="1" applyAlignment="1">
      <alignment horizontal="left" vertical="center" shrinkToFit="1"/>
    </xf>
    <xf numFmtId="0" fontId="4" fillId="5" borderId="29" xfId="0" applyFont="1" applyFill="1" applyBorder="1" applyAlignment="1">
      <alignment horizontal="center" vertical="center" shrinkToFit="1"/>
    </xf>
    <xf numFmtId="0" fontId="11" fillId="0" borderId="0" xfId="0" applyFont="1" applyAlignment="1">
      <alignment horizontal="center" vertical="center"/>
    </xf>
    <xf numFmtId="179" fontId="11" fillId="0" borderId="0" xfId="0" applyNumberFormat="1" applyFont="1" applyAlignment="1">
      <alignment vertical="center"/>
    </xf>
    <xf numFmtId="0" fontId="11" fillId="0" borderId="0" xfId="0" applyFont="1" applyBorder="1" applyAlignment="1">
      <alignment horizontal="left" vertical="center"/>
    </xf>
    <xf numFmtId="180" fontId="11" fillId="0" borderId="57" xfId="0" applyNumberFormat="1" applyFont="1" applyBorder="1" applyAlignment="1">
      <alignment vertical="center"/>
    </xf>
    <xf numFmtId="180" fontId="11" fillId="0" borderId="21" xfId="0" applyNumberFormat="1" applyFont="1" applyBorder="1" applyAlignment="1">
      <alignment vertical="center"/>
    </xf>
    <xf numFmtId="180" fontId="11" fillId="0" borderId="58" xfId="0" applyNumberFormat="1" applyFont="1" applyBorder="1" applyAlignment="1">
      <alignment vertical="center"/>
    </xf>
    <xf numFmtId="178" fontId="11" fillId="0" borderId="57" xfId="0" applyNumberFormat="1" applyFont="1" applyBorder="1" applyAlignment="1">
      <alignment vertical="center"/>
    </xf>
    <xf numFmtId="178" fontId="11" fillId="0" borderId="21" xfId="0" applyNumberFormat="1" applyFont="1" applyBorder="1" applyAlignment="1">
      <alignment vertical="center"/>
    </xf>
    <xf numFmtId="178" fontId="11" fillId="0" borderId="58" xfId="0" applyNumberFormat="1" applyFont="1" applyBorder="1" applyAlignment="1">
      <alignment vertical="center"/>
    </xf>
    <xf numFmtId="0" fontId="11" fillId="0" borderId="0" xfId="0" applyFont="1" applyAlignment="1">
      <alignment horizontal="distributed" vertical="center"/>
    </xf>
    <xf numFmtId="49" fontId="11" fillId="0" borderId="0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/>
    </xf>
    <xf numFmtId="177" fontId="11" fillId="0" borderId="30" xfId="0" applyNumberFormat="1" applyFont="1" applyBorder="1" applyAlignment="1">
      <alignment horizontal="center" vertical="center"/>
    </xf>
    <xf numFmtId="177" fontId="11" fillId="0" borderId="10" xfId="0" applyNumberFormat="1" applyFont="1" applyBorder="1" applyAlignment="1">
      <alignment horizontal="center" vertical="center"/>
    </xf>
    <xf numFmtId="177" fontId="11" fillId="0" borderId="59" xfId="0" applyNumberFormat="1" applyFont="1" applyBorder="1" applyAlignment="1">
      <alignment horizontal="center" vertical="center"/>
    </xf>
    <xf numFmtId="49" fontId="11" fillId="0" borderId="60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49" fontId="11" fillId="0" borderId="59" xfId="0" applyNumberFormat="1" applyFont="1" applyBorder="1" applyAlignment="1">
      <alignment horizontal="center" vertical="center"/>
    </xf>
    <xf numFmtId="178" fontId="11" fillId="0" borderId="61" xfId="0" applyNumberFormat="1" applyFont="1" applyBorder="1" applyAlignment="1">
      <alignment vertical="center"/>
    </xf>
    <xf numFmtId="178" fontId="11" fillId="0" borderId="62" xfId="0" applyNumberFormat="1" applyFont="1" applyBorder="1" applyAlignment="1">
      <alignment vertical="center"/>
    </xf>
    <xf numFmtId="177" fontId="11" fillId="0" borderId="62" xfId="0" applyNumberFormat="1" applyFont="1" applyBorder="1" applyAlignment="1">
      <alignment horizontal="center" vertical="center"/>
    </xf>
    <xf numFmtId="177" fontId="11" fillId="0" borderId="63" xfId="0" applyNumberFormat="1" applyFont="1" applyBorder="1" applyAlignment="1">
      <alignment horizontal="center" vertical="center"/>
    </xf>
    <xf numFmtId="178" fontId="11" fillId="0" borderId="60" xfId="0" applyNumberFormat="1" applyFont="1" applyBorder="1" applyAlignment="1">
      <alignment vertical="center"/>
    </xf>
    <xf numFmtId="178" fontId="11" fillId="0" borderId="10" xfId="0" applyNumberFormat="1" applyFont="1" applyBorder="1" applyAlignment="1">
      <alignment vertical="center"/>
    </xf>
    <xf numFmtId="178" fontId="11" fillId="0" borderId="20" xfId="0" applyNumberFormat="1" applyFont="1" applyBorder="1" applyAlignment="1">
      <alignment vertical="center"/>
    </xf>
    <xf numFmtId="177" fontId="11" fillId="0" borderId="41" xfId="0" applyNumberFormat="1" applyFont="1" applyBorder="1" applyAlignment="1">
      <alignment horizontal="center" vertical="center"/>
    </xf>
    <xf numFmtId="177" fontId="11" fillId="0" borderId="0" xfId="0" applyNumberFormat="1" applyFont="1" applyBorder="1" applyAlignment="1">
      <alignment horizontal="center" vertical="center"/>
    </xf>
    <xf numFmtId="177" fontId="11" fillId="0" borderId="64" xfId="0" applyNumberFormat="1" applyFont="1" applyBorder="1" applyAlignment="1">
      <alignment horizontal="center" vertical="center"/>
    </xf>
    <xf numFmtId="49" fontId="11" fillId="0" borderId="65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11" fillId="0" borderId="64" xfId="0" applyNumberFormat="1" applyFont="1" applyBorder="1" applyAlignment="1">
      <alignment horizontal="center" vertical="center"/>
    </xf>
    <xf numFmtId="178" fontId="11" fillId="0" borderId="66" xfId="0" applyNumberFormat="1" applyFont="1" applyBorder="1" applyAlignment="1">
      <alignment vertical="center"/>
    </xf>
    <xf numFmtId="178" fontId="11" fillId="0" borderId="67" xfId="0" applyNumberFormat="1" applyFont="1" applyBorder="1" applyAlignment="1">
      <alignment vertical="center"/>
    </xf>
    <xf numFmtId="177" fontId="11" fillId="0" borderId="67" xfId="0" applyNumberFormat="1" applyFont="1" applyBorder="1" applyAlignment="1">
      <alignment horizontal="center" vertical="center"/>
    </xf>
    <xf numFmtId="177" fontId="11" fillId="0" borderId="68" xfId="0" applyNumberFormat="1" applyFont="1" applyBorder="1" applyAlignment="1">
      <alignment horizontal="center" vertical="center"/>
    </xf>
    <xf numFmtId="178" fontId="11" fillId="0" borderId="65" xfId="0" applyNumberFormat="1" applyFont="1" applyBorder="1" applyAlignment="1">
      <alignment vertical="center"/>
    </xf>
    <xf numFmtId="178" fontId="11" fillId="0" borderId="0" xfId="0" applyNumberFormat="1" applyFont="1" applyBorder="1" applyAlignment="1">
      <alignment vertical="center"/>
    </xf>
    <xf numFmtId="178" fontId="11" fillId="0" borderId="42" xfId="0" applyNumberFormat="1" applyFont="1" applyBorder="1" applyAlignment="1">
      <alignment vertical="center"/>
    </xf>
    <xf numFmtId="177" fontId="11" fillId="0" borderId="69" xfId="61" applyNumberFormat="1" applyFont="1" applyBorder="1" applyAlignment="1">
      <alignment horizontal="center" vertical="center"/>
      <protection/>
    </xf>
    <xf numFmtId="177" fontId="11" fillId="0" borderId="70" xfId="61" applyNumberFormat="1" applyFont="1" applyBorder="1" applyAlignment="1">
      <alignment horizontal="center" vertical="center"/>
      <protection/>
    </xf>
    <xf numFmtId="177" fontId="11" fillId="0" borderId="71" xfId="61" applyNumberFormat="1" applyFont="1" applyBorder="1" applyAlignment="1">
      <alignment horizontal="center" vertical="center"/>
      <protection/>
    </xf>
    <xf numFmtId="49" fontId="11" fillId="0" borderId="72" xfId="61" applyNumberFormat="1" applyFont="1" applyBorder="1" applyAlignment="1">
      <alignment horizontal="center" vertical="center"/>
      <protection/>
    </xf>
    <xf numFmtId="49" fontId="11" fillId="0" borderId="70" xfId="61" applyNumberFormat="1" applyFont="1" applyBorder="1" applyAlignment="1">
      <alignment horizontal="center" vertical="center"/>
      <protection/>
    </xf>
    <xf numFmtId="49" fontId="11" fillId="0" borderId="71" xfId="61" applyNumberFormat="1" applyFont="1" applyBorder="1" applyAlignment="1">
      <alignment horizontal="center" vertical="center"/>
      <protection/>
    </xf>
    <xf numFmtId="178" fontId="11" fillId="0" borderId="73" xfId="61" applyNumberFormat="1" applyFont="1" applyBorder="1" applyAlignment="1">
      <alignment vertical="center"/>
      <protection/>
    </xf>
    <xf numFmtId="178" fontId="11" fillId="0" borderId="74" xfId="61" applyNumberFormat="1" applyFont="1" applyBorder="1" applyAlignment="1">
      <alignment vertical="center"/>
      <protection/>
    </xf>
    <xf numFmtId="177" fontId="11" fillId="0" borderId="74" xfId="0" applyNumberFormat="1" applyFont="1" applyBorder="1" applyAlignment="1">
      <alignment horizontal="center" vertical="center"/>
    </xf>
    <xf numFmtId="177" fontId="11" fillId="0" borderId="75" xfId="0" applyNumberFormat="1" applyFont="1" applyBorder="1" applyAlignment="1">
      <alignment horizontal="center" vertical="center"/>
    </xf>
    <xf numFmtId="49" fontId="11" fillId="0" borderId="72" xfId="0" applyNumberFormat="1" applyFont="1" applyBorder="1" applyAlignment="1">
      <alignment horizontal="center" vertical="center"/>
    </xf>
    <xf numFmtId="49" fontId="11" fillId="0" borderId="70" xfId="0" applyNumberFormat="1" applyFont="1" applyBorder="1" applyAlignment="1">
      <alignment horizontal="center" vertical="center"/>
    </xf>
    <xf numFmtId="49" fontId="11" fillId="0" borderId="71" xfId="0" applyNumberFormat="1" applyFont="1" applyBorder="1" applyAlignment="1">
      <alignment horizontal="center" vertical="center"/>
    </xf>
    <xf numFmtId="178" fontId="11" fillId="0" borderId="72" xfId="0" applyNumberFormat="1" applyFont="1" applyBorder="1" applyAlignment="1">
      <alignment vertical="center"/>
    </xf>
    <xf numFmtId="178" fontId="11" fillId="0" borderId="70" xfId="0" applyNumberFormat="1" applyFont="1" applyBorder="1" applyAlignment="1">
      <alignment vertical="center"/>
    </xf>
    <xf numFmtId="178" fontId="11" fillId="0" borderId="76" xfId="0" applyNumberFormat="1" applyFont="1" applyBorder="1" applyAlignment="1">
      <alignment vertical="center"/>
    </xf>
    <xf numFmtId="0" fontId="21" fillId="0" borderId="11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77" xfId="0" applyFont="1" applyBorder="1" applyAlignment="1">
      <alignment horizontal="center" vertical="center"/>
    </xf>
    <xf numFmtId="0" fontId="21" fillId="0" borderId="78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21" fillId="0" borderId="79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11" fillId="0" borderId="0" xfId="61" applyFont="1" applyAlignment="1">
      <alignment horizontal="center" vertical="center"/>
      <protection/>
    </xf>
    <xf numFmtId="0" fontId="11" fillId="0" borderId="0" xfId="61" applyFont="1" applyAlignment="1">
      <alignment vertical="center"/>
      <protection/>
    </xf>
    <xf numFmtId="0" fontId="11" fillId="0" borderId="57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11" fillId="0" borderId="15" xfId="0" applyNumberFormat="1" applyFont="1" applyFill="1" applyBorder="1" applyAlignment="1">
      <alignment horizontal="center" vertical="center"/>
    </xf>
    <xf numFmtId="176" fontId="11" fillId="0" borderId="14" xfId="0" applyNumberFormat="1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95250</xdr:colOff>
      <xdr:row>13</xdr:row>
      <xdr:rowOff>19050</xdr:rowOff>
    </xdr:from>
    <xdr:to>
      <xdr:col>11</xdr:col>
      <xdr:colOff>85725</xdr:colOff>
      <xdr:row>13</xdr:row>
      <xdr:rowOff>219075</xdr:rowOff>
    </xdr:to>
    <xdr:sp>
      <xdr:nvSpPr>
        <xdr:cNvPr id="1" name="円/楕円 1"/>
        <xdr:cNvSpPr>
          <a:spLocks/>
        </xdr:cNvSpPr>
      </xdr:nvSpPr>
      <xdr:spPr>
        <a:xfrm>
          <a:off x="2476500" y="2914650"/>
          <a:ext cx="228600" cy="2000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メイリオ"/>
              <a:ea typeface="メイリオ"/>
              <a:cs typeface="メイリオ"/>
            </a:rPr>
            <a:t/>
          </a:r>
        </a:p>
      </xdr:txBody>
    </xdr:sp>
    <xdr:clientData/>
  </xdr:twoCellAnchor>
  <xdr:twoCellAnchor>
    <xdr:from>
      <xdr:col>33</xdr:col>
      <xdr:colOff>47625</xdr:colOff>
      <xdr:row>0</xdr:row>
      <xdr:rowOff>0</xdr:rowOff>
    </xdr:from>
    <xdr:to>
      <xdr:col>42</xdr:col>
      <xdr:colOff>238125</xdr:colOff>
      <xdr:row>4</xdr:row>
      <xdr:rowOff>19050</xdr:rowOff>
    </xdr:to>
    <xdr:sp>
      <xdr:nvSpPr>
        <xdr:cNvPr id="2" name="吹き出し: 四角形 3"/>
        <xdr:cNvSpPr>
          <a:spLocks/>
        </xdr:cNvSpPr>
      </xdr:nvSpPr>
      <xdr:spPr>
        <a:xfrm>
          <a:off x="7905750" y="0"/>
          <a:ext cx="2333625" cy="771525"/>
        </a:xfrm>
        <a:prstGeom prst="wedgeRectCallout">
          <a:avLst>
            <a:gd name="adj1" fmla="val -46263"/>
            <a:gd name="adj2" fmla="val 23611"/>
          </a:avLst>
        </a:prstGeom>
        <a:solidFill>
          <a:srgbClr val="FFF2CC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黄色の網掛け部に必要事項を必ず記入して下さい。</a:t>
          </a:r>
        </a:p>
      </xdr:txBody>
    </xdr:sp>
    <xdr:clientData/>
  </xdr:twoCellAnchor>
  <xdr:twoCellAnchor>
    <xdr:from>
      <xdr:col>24</xdr:col>
      <xdr:colOff>104775</xdr:colOff>
      <xdr:row>5</xdr:row>
      <xdr:rowOff>57150</xdr:rowOff>
    </xdr:from>
    <xdr:to>
      <xdr:col>31</xdr:col>
      <xdr:colOff>152400</xdr:colOff>
      <xdr:row>7</xdr:row>
      <xdr:rowOff>152400</xdr:rowOff>
    </xdr:to>
    <xdr:sp>
      <xdr:nvSpPr>
        <xdr:cNvPr id="3" name="吹き出し: 四角形 4"/>
        <xdr:cNvSpPr>
          <a:spLocks/>
        </xdr:cNvSpPr>
      </xdr:nvSpPr>
      <xdr:spPr>
        <a:xfrm>
          <a:off x="5819775" y="1047750"/>
          <a:ext cx="1714500" cy="571500"/>
        </a:xfrm>
        <a:prstGeom prst="wedgeRectCallout">
          <a:avLst>
            <a:gd name="adj1" fmla="val -74439"/>
            <a:gd name="adj2" fmla="val 40912"/>
          </a:avLst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証明書は㈱フロン回収社様へ送付致します。</a:t>
          </a:r>
        </a:p>
      </xdr:txBody>
    </xdr:sp>
    <xdr:clientData/>
  </xdr:twoCellAnchor>
  <xdr:twoCellAnchor>
    <xdr:from>
      <xdr:col>24</xdr:col>
      <xdr:colOff>19050</xdr:colOff>
      <xdr:row>8</xdr:row>
      <xdr:rowOff>57150</xdr:rowOff>
    </xdr:from>
    <xdr:to>
      <xdr:col>36</xdr:col>
      <xdr:colOff>161925</xdr:colOff>
      <xdr:row>12</xdr:row>
      <xdr:rowOff>95250</xdr:rowOff>
    </xdr:to>
    <xdr:sp>
      <xdr:nvSpPr>
        <xdr:cNvPr id="4" name="吹き出し: 四角形 5"/>
        <xdr:cNvSpPr>
          <a:spLocks/>
        </xdr:cNvSpPr>
      </xdr:nvSpPr>
      <xdr:spPr>
        <a:xfrm>
          <a:off x="5734050" y="1762125"/>
          <a:ext cx="3000375" cy="990600"/>
        </a:xfrm>
        <a:prstGeom prst="wedgeRectCallout">
          <a:avLst>
            <a:gd name="adj1" fmla="val -150708"/>
            <a:gd name="adj2" fmla="val -18157"/>
          </a:avLst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証明書見本は管理者が宛先です。ここが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</a:rPr>
            <a:t>回収業者の場合：</a:t>
          </a:r>
          <a:r>
            <a:rPr lang="en-US" cap="none" sz="1100" b="0" i="0" u="none" baseline="0">
              <a:solidFill>
                <a:srgbClr val="FF0000"/>
              </a:solidFill>
            </a:rPr>
            <a:t>  </a:t>
          </a:r>
          <a:r>
            <a:rPr lang="en-US" cap="none" sz="1100" b="0" i="0" u="none" baseline="0">
              <a:solidFill>
                <a:srgbClr val="FF0000"/>
              </a:solidFill>
            </a:rPr>
            <a:t>㈱フロン回収社</a:t>
          </a:r>
          <a:r>
            <a:rPr lang="en-US" cap="none" sz="1100" b="0" i="0" u="none" baseline="0">
              <a:solidFill>
                <a:srgbClr val="FF0000"/>
              </a:solidFill>
            </a:rPr>
            <a:t> </a:t>
          </a:r>
          <a:r>
            <a:rPr lang="en-US" cap="none" sz="1100" b="0" i="0" u="none" baseline="0">
              <a:solidFill>
                <a:srgbClr val="FF0000"/>
              </a:solidFill>
            </a:rPr>
            <a:t>様が、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</a:rPr>
            <a:t>回収先の場合</a:t>
          </a:r>
          <a:r>
            <a:rPr lang="en-US" cap="none" sz="1100" b="0" i="0" u="none" baseline="0">
              <a:solidFill>
                <a:srgbClr val="FF0000"/>
              </a:solidFill>
            </a:rPr>
            <a:t> </a:t>
          </a:r>
          <a:r>
            <a:rPr lang="en-US" cap="none" sz="1100" b="0" i="0" u="none" baseline="0">
              <a:solidFill>
                <a:srgbClr val="FF0000"/>
              </a:solidFill>
            </a:rPr>
            <a:t>：タイムワールド</a:t>
          </a:r>
          <a:r>
            <a:rPr lang="en-US" cap="none" sz="1100" b="0" i="0" u="none" baseline="0">
              <a:solidFill>
                <a:srgbClr val="FF0000"/>
              </a:solidFill>
            </a:rPr>
            <a:t> </a:t>
          </a:r>
          <a:r>
            <a:rPr lang="en-US" cap="none" sz="1100" b="0" i="0" u="none" baseline="0">
              <a:solidFill>
                <a:srgbClr val="FF0000"/>
              </a:solidFill>
            </a:rPr>
            <a:t>栄店</a:t>
          </a:r>
          <a:r>
            <a:rPr lang="en-US" cap="none" sz="1100" b="0" i="0" u="none" baseline="0">
              <a:solidFill>
                <a:srgbClr val="FF0000"/>
              </a:solidFill>
            </a:rPr>
            <a:t> </a:t>
          </a:r>
          <a:r>
            <a:rPr lang="en-US" cap="none" sz="1100" b="0" i="0" u="none" baseline="0">
              <a:solidFill>
                <a:srgbClr val="FF0000"/>
              </a:solidFill>
            </a:rPr>
            <a:t>様が　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</a:rPr>
            <a:t>宛先となります。</a:t>
          </a:r>
        </a:p>
      </xdr:txBody>
    </xdr:sp>
    <xdr:clientData/>
  </xdr:twoCellAnchor>
  <xdr:twoCellAnchor>
    <xdr:from>
      <xdr:col>16</xdr:col>
      <xdr:colOff>9525</xdr:colOff>
      <xdr:row>16</xdr:row>
      <xdr:rowOff>114300</xdr:rowOff>
    </xdr:from>
    <xdr:to>
      <xdr:col>26</xdr:col>
      <xdr:colOff>190500</xdr:colOff>
      <xdr:row>18</xdr:row>
      <xdr:rowOff>180975</xdr:rowOff>
    </xdr:to>
    <xdr:sp>
      <xdr:nvSpPr>
        <xdr:cNvPr id="5" name="吹き出し: 四角形 6"/>
        <xdr:cNvSpPr>
          <a:spLocks/>
        </xdr:cNvSpPr>
      </xdr:nvSpPr>
      <xdr:spPr>
        <a:xfrm>
          <a:off x="3819525" y="3724275"/>
          <a:ext cx="2562225" cy="542925"/>
        </a:xfrm>
        <a:prstGeom prst="wedgeRectCallout">
          <a:avLst>
            <a:gd name="adj1" fmla="val -112027"/>
            <a:gd name="adj2" fmla="val -35708"/>
          </a:avLst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※</a:t>
          </a:r>
          <a:r>
            <a:rPr lang="en-US" cap="none" sz="1100" b="0" i="0" u="none" baseline="0">
              <a:solidFill>
                <a:srgbClr val="FF0000"/>
              </a:solidFill>
            </a:rPr>
            <a:t>証明書の宛名・送付先に関係がなければ　ここの欄は記入不要です。</a:t>
          </a:r>
        </a:p>
      </xdr:txBody>
    </xdr:sp>
    <xdr:clientData/>
  </xdr:twoCellAnchor>
  <xdr:twoCellAnchor>
    <xdr:from>
      <xdr:col>24</xdr:col>
      <xdr:colOff>66675</xdr:colOff>
      <xdr:row>12</xdr:row>
      <xdr:rowOff>219075</xdr:rowOff>
    </xdr:from>
    <xdr:to>
      <xdr:col>34</xdr:col>
      <xdr:colOff>190500</xdr:colOff>
      <xdr:row>15</xdr:row>
      <xdr:rowOff>142875</xdr:rowOff>
    </xdr:to>
    <xdr:sp>
      <xdr:nvSpPr>
        <xdr:cNvPr id="6" name="吹き出し: 四角形 7"/>
        <xdr:cNvSpPr>
          <a:spLocks/>
        </xdr:cNvSpPr>
      </xdr:nvSpPr>
      <xdr:spPr>
        <a:xfrm>
          <a:off x="5781675" y="2876550"/>
          <a:ext cx="2505075" cy="638175"/>
        </a:xfrm>
        <a:prstGeom prst="wedgeRectCallout">
          <a:avLst>
            <a:gd name="adj1" fmla="val -63212"/>
            <a:gd name="adj2" fmla="val -23467"/>
          </a:avLst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※</a:t>
          </a:r>
          <a:r>
            <a:rPr lang="en-US" cap="none" sz="1100" b="0" i="0" u="none" baseline="0">
              <a:solidFill>
                <a:srgbClr val="FF0000"/>
              </a:solidFill>
            </a:rPr>
            <a:t>回収先の県の番号を書いてください。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</a:rPr>
            <a:t>２県ある時は両県共記入お願いします。</a:t>
          </a:r>
        </a:p>
      </xdr:txBody>
    </xdr:sp>
    <xdr:clientData/>
  </xdr:twoCellAnchor>
  <xdr:twoCellAnchor>
    <xdr:from>
      <xdr:col>24</xdr:col>
      <xdr:colOff>76200</xdr:colOff>
      <xdr:row>20</xdr:row>
      <xdr:rowOff>114300</xdr:rowOff>
    </xdr:from>
    <xdr:to>
      <xdr:col>35</xdr:col>
      <xdr:colOff>85725</xdr:colOff>
      <xdr:row>24</xdr:row>
      <xdr:rowOff>47625</xdr:rowOff>
    </xdr:to>
    <xdr:sp>
      <xdr:nvSpPr>
        <xdr:cNvPr id="7" name="吹き出し: 四角形 8"/>
        <xdr:cNvSpPr>
          <a:spLocks/>
        </xdr:cNvSpPr>
      </xdr:nvSpPr>
      <xdr:spPr>
        <a:xfrm>
          <a:off x="5791200" y="4676775"/>
          <a:ext cx="2628900" cy="1028700"/>
        </a:xfrm>
        <a:prstGeom prst="wedgeRectCallout">
          <a:avLst>
            <a:gd name="adj1" fmla="val -64509"/>
            <a:gd name="adj2" fmla="val -18467"/>
          </a:avLst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処理方法は指定がある場合に■で塗りつぶしてください。指定がない場合は当社にて適正処理いたします。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</a:rPr>
            <a:t> </a:t>
          </a:r>
          <a:r>
            <a:rPr lang="en-US" cap="none" sz="1100" b="0" i="0" u="none" baseline="0">
              <a:solidFill>
                <a:srgbClr val="FF0000"/>
              </a:solidFill>
            </a:rPr>
            <a:t>※</a:t>
          </a:r>
          <a:r>
            <a:rPr lang="en-US" cap="none" sz="1100" b="0" i="0" u="none" baseline="0">
              <a:solidFill>
                <a:srgbClr val="FF0000"/>
              </a:solidFill>
            </a:rPr>
            <a:t>その場合は原則、再生処理となります。</a:t>
          </a:r>
        </a:p>
      </xdr:txBody>
    </xdr:sp>
    <xdr:clientData/>
  </xdr:twoCellAnchor>
  <xdr:twoCellAnchor>
    <xdr:from>
      <xdr:col>2</xdr:col>
      <xdr:colOff>19050</xdr:colOff>
      <xdr:row>28</xdr:row>
      <xdr:rowOff>85725</xdr:rowOff>
    </xdr:from>
    <xdr:to>
      <xdr:col>12</xdr:col>
      <xdr:colOff>142875</xdr:colOff>
      <xdr:row>31</xdr:row>
      <xdr:rowOff>123825</xdr:rowOff>
    </xdr:to>
    <xdr:sp>
      <xdr:nvSpPr>
        <xdr:cNvPr id="8" name="吹き出し: 四角形 9"/>
        <xdr:cNvSpPr>
          <a:spLocks/>
        </xdr:cNvSpPr>
      </xdr:nvSpPr>
      <xdr:spPr>
        <a:xfrm>
          <a:off x="495300" y="6696075"/>
          <a:ext cx="2505075" cy="752475"/>
        </a:xfrm>
        <a:prstGeom prst="wedgeRectCallout">
          <a:avLst>
            <a:gd name="adj1" fmla="val -39064"/>
            <a:gd name="adj2" fmla="val 98125"/>
          </a:avLst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集荷方法及び集荷場所について該当する番号を■で塗りつぶして、集荷日、集荷場所等を記入してください。</a:t>
          </a:r>
        </a:p>
      </xdr:txBody>
    </xdr:sp>
    <xdr:clientData/>
  </xdr:twoCellAnchor>
  <xdr:twoCellAnchor>
    <xdr:from>
      <xdr:col>24</xdr:col>
      <xdr:colOff>76200</xdr:colOff>
      <xdr:row>36</xdr:row>
      <xdr:rowOff>66675</xdr:rowOff>
    </xdr:from>
    <xdr:to>
      <xdr:col>34</xdr:col>
      <xdr:colOff>200025</xdr:colOff>
      <xdr:row>39</xdr:row>
      <xdr:rowOff>104775</xdr:rowOff>
    </xdr:to>
    <xdr:sp>
      <xdr:nvSpPr>
        <xdr:cNvPr id="9" name="吹き出し: 四角形 10"/>
        <xdr:cNvSpPr>
          <a:spLocks/>
        </xdr:cNvSpPr>
      </xdr:nvSpPr>
      <xdr:spPr>
        <a:xfrm>
          <a:off x="5791200" y="8582025"/>
          <a:ext cx="2505075" cy="666750"/>
        </a:xfrm>
        <a:prstGeom prst="wedgeRectCallout">
          <a:avLst>
            <a:gd name="adj1" fmla="val -67296"/>
            <a:gd name="adj2" fmla="val -3273"/>
          </a:avLst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※</a:t>
          </a:r>
          <a:r>
            <a:rPr lang="en-US" cap="none" sz="1100" b="0" i="0" u="none" baseline="0">
              <a:solidFill>
                <a:srgbClr val="FF0000"/>
              </a:solidFill>
            </a:rPr>
            <a:t>中京フロンの記入欄になりますので、記入不要です。</a:t>
          </a:r>
        </a:p>
      </xdr:txBody>
    </xdr:sp>
    <xdr:clientData/>
  </xdr:twoCellAnchor>
  <xdr:twoCellAnchor>
    <xdr:from>
      <xdr:col>23</xdr:col>
      <xdr:colOff>142875</xdr:colOff>
      <xdr:row>0</xdr:row>
      <xdr:rowOff>28575</xdr:rowOff>
    </xdr:from>
    <xdr:to>
      <xdr:col>32</xdr:col>
      <xdr:colOff>123825</xdr:colOff>
      <xdr:row>4</xdr:row>
      <xdr:rowOff>142875</xdr:rowOff>
    </xdr:to>
    <xdr:sp>
      <xdr:nvSpPr>
        <xdr:cNvPr id="10" name="吹き出し: 四角形 11"/>
        <xdr:cNvSpPr>
          <a:spLocks/>
        </xdr:cNvSpPr>
      </xdr:nvSpPr>
      <xdr:spPr>
        <a:xfrm>
          <a:off x="5619750" y="28575"/>
          <a:ext cx="2124075" cy="866775"/>
        </a:xfrm>
        <a:prstGeom prst="wedgeRectCallout">
          <a:avLst>
            <a:gd name="adj1" fmla="val -77856"/>
            <a:gd name="adj2" fmla="val 13736"/>
          </a:avLst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処理委託する特定製品の分類を必ず選択してください。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</a:rPr>
            <a:t>※</a:t>
          </a:r>
          <a:r>
            <a:rPr lang="en-US" cap="none" sz="1100" b="0" i="0" u="none" baseline="0">
              <a:solidFill>
                <a:srgbClr val="FF0000"/>
              </a:solidFill>
            </a:rPr>
            <a:t>分類が違う場合は依頼書を分けて記入してください。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7</xdr:col>
      <xdr:colOff>85725</xdr:colOff>
      <xdr:row>1</xdr:row>
      <xdr:rowOff>180975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38100" y="38100"/>
          <a:ext cx="1114425" cy="333375"/>
        </a:xfrm>
        <a:prstGeom prst="rect">
          <a:avLst/>
        </a:prstGeom>
        <a:solidFill>
          <a:srgbClr val="FFF2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</a:rPr>
            <a:t>証明書見本</a:t>
          </a:r>
        </a:p>
      </xdr:txBody>
    </xdr:sp>
    <xdr:clientData/>
  </xdr:twoCellAnchor>
  <xdr:twoCellAnchor>
    <xdr:from>
      <xdr:col>19</xdr:col>
      <xdr:colOff>19050</xdr:colOff>
      <xdr:row>13</xdr:row>
      <xdr:rowOff>57150</xdr:rowOff>
    </xdr:from>
    <xdr:to>
      <xdr:col>36</xdr:col>
      <xdr:colOff>104775</xdr:colOff>
      <xdr:row>18</xdr:row>
      <xdr:rowOff>180975</xdr:rowOff>
    </xdr:to>
    <xdr:sp>
      <xdr:nvSpPr>
        <xdr:cNvPr id="2" name="吹き出し: 四角形 6"/>
        <xdr:cNvSpPr>
          <a:spLocks/>
        </xdr:cNvSpPr>
      </xdr:nvSpPr>
      <xdr:spPr>
        <a:xfrm>
          <a:off x="2914650" y="2571750"/>
          <a:ext cx="2676525" cy="1095375"/>
        </a:xfrm>
        <a:prstGeom prst="wedgeRectCallout">
          <a:avLst>
            <a:gd name="adj1" fmla="val -66000"/>
            <a:gd name="adj2" fmla="val -33958"/>
          </a:avLst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二枚目に証明書Ｎｏ２５０００－２として、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</a:rPr>
            <a:t>同様な形で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</a:rPr>
            <a:t>タイムワールド</a:t>
          </a:r>
          <a:r>
            <a:rPr lang="en-US" cap="none" sz="1100" b="0" i="0" u="none" baseline="0">
              <a:solidFill>
                <a:srgbClr val="FF0000"/>
              </a:solidFill>
            </a:rPr>
            <a:t> </a:t>
          </a:r>
          <a:r>
            <a:rPr lang="en-US" cap="none" sz="1100" b="0" i="0" u="none" baseline="0">
              <a:solidFill>
                <a:srgbClr val="FF0000"/>
              </a:solidFill>
            </a:rPr>
            <a:t>松阪店　殿分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</a:rPr>
            <a:t>Ｒ２２ＣＦＬ２２２４３：６．２ｋｇ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</a:rPr>
            <a:t>三重県　三重第１００１１５号で作成します。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41"/>
  <sheetViews>
    <sheetView showGridLines="0" tabSelected="1" zoomScale="110" zoomScaleNormal="110" zoomScaleSheetLayoutView="100" zoomScalePageLayoutView="0" workbookViewId="0" topLeftCell="A1">
      <selection activeCell="AM18" sqref="AM18"/>
    </sheetView>
  </sheetViews>
  <sheetFormatPr defaultColWidth="3.57421875" defaultRowHeight="18.75" customHeight="1"/>
  <cols>
    <col min="1" max="16384" width="3.57421875" style="1" customWidth="1"/>
  </cols>
  <sheetData>
    <row r="1" spans="2:24" ht="18.75" customHeight="1">
      <c r="B1" s="101" t="s">
        <v>105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99" t="s">
        <v>112</v>
      </c>
      <c r="N1" s="100"/>
      <c r="O1" s="100"/>
      <c r="P1" s="100"/>
      <c r="Q1" s="100"/>
      <c r="R1" s="68"/>
      <c r="S1" s="2" t="s">
        <v>32</v>
      </c>
      <c r="T1" s="68"/>
      <c r="U1" s="2" t="s">
        <v>33</v>
      </c>
      <c r="V1" s="68"/>
      <c r="W1" s="2" t="s">
        <v>26</v>
      </c>
      <c r="X1" s="2"/>
    </row>
    <row r="2" spans="2:23" ht="13.5" customHeight="1"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74"/>
      <c r="N2" s="73"/>
      <c r="O2" s="73"/>
      <c r="P2" s="73"/>
      <c r="Q2" s="73"/>
      <c r="R2" s="73"/>
      <c r="S2" s="73"/>
      <c r="T2" s="73"/>
      <c r="U2" s="73"/>
      <c r="V2" s="73"/>
      <c r="W2" s="73"/>
    </row>
    <row r="3" spans="2:26" ht="13.5" customHeight="1">
      <c r="B3" s="109" t="s">
        <v>106</v>
      </c>
      <c r="C3" s="109"/>
      <c r="D3" s="109"/>
      <c r="E3" s="109"/>
      <c r="F3" s="109"/>
      <c r="G3" s="109"/>
      <c r="H3" s="109"/>
      <c r="I3" s="109"/>
      <c r="J3" s="109"/>
      <c r="K3" s="78" t="s">
        <v>103</v>
      </c>
      <c r="L3" s="83" t="s">
        <v>108</v>
      </c>
      <c r="M3" s="76"/>
      <c r="N3" s="75"/>
      <c r="O3" s="75"/>
      <c r="P3" s="75"/>
      <c r="Q3" s="75"/>
      <c r="R3" s="75"/>
      <c r="S3" s="75"/>
      <c r="T3" s="75"/>
      <c r="U3" s="75"/>
      <c r="V3" s="75"/>
      <c r="W3" s="75"/>
      <c r="X3" s="76"/>
      <c r="Y3" s="76"/>
      <c r="Z3" s="76"/>
    </row>
    <row r="4" spans="2:26" ht="13.5" customHeight="1">
      <c r="B4" s="108" t="s">
        <v>110</v>
      </c>
      <c r="C4" s="108"/>
      <c r="D4" s="108"/>
      <c r="E4" s="108"/>
      <c r="F4" s="108"/>
      <c r="G4" s="108"/>
      <c r="H4" s="108"/>
      <c r="I4" s="108"/>
      <c r="J4" s="108"/>
      <c r="K4" s="78" t="s">
        <v>103</v>
      </c>
      <c r="L4" s="83" t="s">
        <v>109</v>
      </c>
      <c r="M4" s="83"/>
      <c r="N4" s="75"/>
      <c r="O4" s="102"/>
      <c r="P4" s="102"/>
      <c r="Q4" s="102"/>
      <c r="R4" s="102"/>
      <c r="S4" s="102"/>
      <c r="T4" s="102"/>
      <c r="U4" s="102"/>
      <c r="V4" s="77" t="s">
        <v>101</v>
      </c>
      <c r="X4" s="76"/>
      <c r="Y4" s="76"/>
      <c r="Z4" s="76"/>
    </row>
    <row r="5" spans="2:23" s="2" customFormat="1" ht="18.75" customHeight="1" thickBot="1">
      <c r="B5" s="87" t="s">
        <v>9</v>
      </c>
      <c r="C5" s="3"/>
      <c r="D5" s="3"/>
      <c r="L5" s="17"/>
      <c r="M5" s="18"/>
      <c r="N5" s="117" t="s">
        <v>36</v>
      </c>
      <c r="O5" s="117"/>
      <c r="P5" s="117"/>
      <c r="Q5" s="117"/>
      <c r="R5" s="117"/>
      <c r="S5" s="117"/>
      <c r="T5" s="117"/>
      <c r="U5" s="117"/>
      <c r="V5" s="117"/>
      <c r="W5" s="117"/>
    </row>
    <row r="6" spans="2:23" s="2" customFormat="1" ht="18.75" customHeight="1">
      <c r="B6" s="110"/>
      <c r="C6" s="111"/>
      <c r="D6" s="111"/>
      <c r="E6" s="111"/>
      <c r="F6" s="111"/>
      <c r="G6" s="111"/>
      <c r="H6" s="111"/>
      <c r="I6" s="111"/>
      <c r="J6" s="111"/>
      <c r="K6" s="112"/>
      <c r="L6" s="126" t="s">
        <v>0</v>
      </c>
      <c r="M6" s="127"/>
      <c r="N6" s="128" t="s">
        <v>39</v>
      </c>
      <c r="O6" s="129"/>
      <c r="P6" s="129"/>
      <c r="Q6" s="129"/>
      <c r="R6" s="129"/>
      <c r="S6" s="129"/>
      <c r="T6" s="129"/>
      <c r="U6" s="129"/>
      <c r="V6" s="129"/>
      <c r="W6" s="130"/>
    </row>
    <row r="7" spans="2:23" s="2" customFormat="1" ht="18.75" customHeight="1" thickBot="1">
      <c r="B7" s="103" t="s">
        <v>100</v>
      </c>
      <c r="C7" s="104"/>
      <c r="D7" s="104"/>
      <c r="E7" s="104"/>
      <c r="F7" s="105"/>
      <c r="G7" s="105"/>
      <c r="H7" s="105"/>
      <c r="I7" s="105"/>
      <c r="J7" s="60" t="s">
        <v>101</v>
      </c>
      <c r="K7" s="59"/>
      <c r="L7" s="126"/>
      <c r="M7" s="127"/>
      <c r="N7" s="131" t="s">
        <v>40</v>
      </c>
      <c r="O7" s="132"/>
      <c r="P7" s="132"/>
      <c r="Q7" s="132"/>
      <c r="R7" s="132"/>
      <c r="S7" s="132"/>
      <c r="T7" s="132"/>
      <c r="U7" s="132"/>
      <c r="V7" s="132"/>
      <c r="W7" s="133"/>
    </row>
    <row r="8" spans="2:22" s="2" customFormat="1" ht="18.75" customHeight="1" thickBot="1">
      <c r="B8" s="88" t="s">
        <v>2</v>
      </c>
      <c r="J8" s="19" t="s">
        <v>42</v>
      </c>
      <c r="N8" s="88" t="s">
        <v>8</v>
      </c>
      <c r="O8" s="4"/>
      <c r="V8" s="19" t="s">
        <v>42</v>
      </c>
    </row>
    <row r="9" spans="2:23" s="2" customFormat="1" ht="18.75" customHeight="1">
      <c r="B9" s="5" t="s">
        <v>3</v>
      </c>
      <c r="C9" s="115" t="s">
        <v>19</v>
      </c>
      <c r="D9" s="116"/>
      <c r="E9" s="116"/>
      <c r="F9" s="116"/>
      <c r="G9" s="116"/>
      <c r="H9" s="116"/>
      <c r="I9" s="116"/>
      <c r="J9" s="116"/>
      <c r="K9" s="62"/>
      <c r="N9" s="5" t="s">
        <v>3</v>
      </c>
      <c r="O9" s="115" t="s">
        <v>19</v>
      </c>
      <c r="P9" s="116"/>
      <c r="Q9" s="116"/>
      <c r="R9" s="116"/>
      <c r="S9" s="116"/>
      <c r="T9" s="116"/>
      <c r="U9" s="116"/>
      <c r="V9" s="116"/>
      <c r="W9" s="62"/>
    </row>
    <row r="10" spans="2:23" s="2" customFormat="1" ht="18.75" customHeight="1">
      <c r="B10" s="6" t="s">
        <v>5</v>
      </c>
      <c r="C10" s="118" t="s">
        <v>4</v>
      </c>
      <c r="D10" s="119"/>
      <c r="E10" s="119"/>
      <c r="F10" s="119"/>
      <c r="G10" s="119"/>
      <c r="H10" s="119"/>
      <c r="I10" s="119"/>
      <c r="J10" s="119"/>
      <c r="K10" s="63"/>
      <c r="N10" s="6" t="s">
        <v>5</v>
      </c>
      <c r="O10" s="118" t="s">
        <v>4</v>
      </c>
      <c r="P10" s="119"/>
      <c r="Q10" s="119"/>
      <c r="R10" s="119"/>
      <c r="S10" s="119"/>
      <c r="T10" s="119"/>
      <c r="U10" s="119"/>
      <c r="V10" s="119"/>
      <c r="W10" s="63"/>
    </row>
    <row r="11" spans="2:23" s="2" customFormat="1" ht="18.75" customHeight="1" thickBot="1">
      <c r="B11" s="7" t="s">
        <v>6</v>
      </c>
      <c r="C11" s="120" t="s">
        <v>7</v>
      </c>
      <c r="D11" s="121"/>
      <c r="E11" s="121"/>
      <c r="F11" s="121"/>
      <c r="G11" s="121"/>
      <c r="H11" s="121"/>
      <c r="I11" s="121"/>
      <c r="J11" s="121"/>
      <c r="K11" s="64"/>
      <c r="N11" s="7" t="s">
        <v>6</v>
      </c>
      <c r="O11" s="120" t="s">
        <v>7</v>
      </c>
      <c r="P11" s="121"/>
      <c r="Q11" s="121"/>
      <c r="R11" s="121"/>
      <c r="S11" s="121"/>
      <c r="T11" s="121"/>
      <c r="U11" s="121"/>
      <c r="V11" s="121"/>
      <c r="W11" s="64"/>
    </row>
    <row r="12" s="2" customFormat="1" ht="18.75" customHeight="1" thickBot="1">
      <c r="B12" s="88" t="s">
        <v>18</v>
      </c>
    </row>
    <row r="13" spans="2:23" s="2" customFormat="1" ht="18.75" customHeight="1">
      <c r="B13" s="144" t="s">
        <v>10</v>
      </c>
      <c r="C13" s="145"/>
      <c r="D13" s="145"/>
      <c r="E13" s="146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1"/>
    </row>
    <row r="14" spans="2:23" s="2" customFormat="1" ht="18.75" customHeight="1">
      <c r="B14" s="134" t="s">
        <v>15</v>
      </c>
      <c r="C14" s="135"/>
      <c r="D14" s="135"/>
      <c r="E14" s="136"/>
      <c r="F14" s="106"/>
      <c r="G14" s="107"/>
      <c r="H14" s="107"/>
      <c r="I14" s="8" t="s">
        <v>16</v>
      </c>
      <c r="J14" s="8"/>
      <c r="K14" s="8"/>
      <c r="L14" s="8"/>
      <c r="M14" s="8"/>
      <c r="N14" s="8"/>
      <c r="O14" s="8"/>
      <c r="P14" s="125"/>
      <c r="Q14" s="125"/>
      <c r="R14" s="125"/>
      <c r="S14" s="125"/>
      <c r="T14" s="125"/>
      <c r="U14" s="125"/>
      <c r="V14" s="123" t="s">
        <v>17</v>
      </c>
      <c r="W14" s="124"/>
    </row>
    <row r="15" spans="2:23" s="2" customFormat="1" ht="18.75" customHeight="1">
      <c r="B15" s="134" t="s">
        <v>11</v>
      </c>
      <c r="C15" s="135"/>
      <c r="D15" s="135"/>
      <c r="E15" s="136"/>
      <c r="F15" s="61" t="s">
        <v>13</v>
      </c>
      <c r="G15" s="96"/>
      <c r="H15" s="96"/>
      <c r="I15" s="96"/>
      <c r="J15" s="97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8"/>
    </row>
    <row r="16" spans="2:23" s="2" customFormat="1" ht="18.75" customHeight="1" thickBot="1">
      <c r="B16" s="137" t="s">
        <v>12</v>
      </c>
      <c r="C16" s="138"/>
      <c r="D16" s="138"/>
      <c r="E16" s="139"/>
      <c r="F16" s="142"/>
      <c r="G16" s="143"/>
      <c r="H16" s="143"/>
      <c r="I16" s="143"/>
      <c r="J16" s="143"/>
      <c r="K16" s="143"/>
      <c r="L16" s="122" t="s">
        <v>14</v>
      </c>
      <c r="M16" s="122"/>
      <c r="N16" s="113"/>
      <c r="O16" s="113"/>
      <c r="P16" s="113"/>
      <c r="Q16" s="113"/>
      <c r="R16" s="122" t="s">
        <v>1</v>
      </c>
      <c r="S16" s="122"/>
      <c r="T16" s="113"/>
      <c r="U16" s="113"/>
      <c r="V16" s="113"/>
      <c r="W16" s="114"/>
    </row>
    <row r="17" s="2" customFormat="1" ht="18.75" customHeight="1" thickBot="1">
      <c r="B17" s="88" t="s">
        <v>21</v>
      </c>
    </row>
    <row r="18" spans="2:23" s="2" customFormat="1" ht="18.75" customHeight="1">
      <c r="B18" s="144" t="s">
        <v>10</v>
      </c>
      <c r="C18" s="145"/>
      <c r="D18" s="145"/>
      <c r="E18" s="146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1"/>
    </row>
    <row r="19" spans="2:23" s="2" customFormat="1" ht="18.75" customHeight="1">
      <c r="B19" s="134" t="s">
        <v>11</v>
      </c>
      <c r="C19" s="135"/>
      <c r="D19" s="135"/>
      <c r="E19" s="136"/>
      <c r="F19" s="61" t="s">
        <v>13</v>
      </c>
      <c r="G19" s="96"/>
      <c r="H19" s="96"/>
      <c r="I19" s="96"/>
      <c r="J19" s="97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8"/>
    </row>
    <row r="20" spans="2:23" s="2" customFormat="1" ht="18.75" customHeight="1" thickBot="1">
      <c r="B20" s="137" t="s">
        <v>12</v>
      </c>
      <c r="C20" s="138"/>
      <c r="D20" s="138"/>
      <c r="E20" s="139"/>
      <c r="F20" s="142"/>
      <c r="G20" s="143"/>
      <c r="H20" s="143"/>
      <c r="I20" s="143"/>
      <c r="J20" s="143"/>
      <c r="K20" s="143"/>
      <c r="L20" s="122" t="s">
        <v>14</v>
      </c>
      <c r="M20" s="122"/>
      <c r="N20" s="113"/>
      <c r="O20" s="113"/>
      <c r="P20" s="113"/>
      <c r="Q20" s="113"/>
      <c r="R20" s="122" t="s">
        <v>1</v>
      </c>
      <c r="S20" s="122"/>
      <c r="T20" s="113"/>
      <c r="U20" s="113"/>
      <c r="V20" s="113"/>
      <c r="W20" s="114"/>
    </row>
    <row r="21" s="2" customFormat="1" ht="18.75" customHeight="1" thickBot="1">
      <c r="B21" s="88" t="s">
        <v>20</v>
      </c>
    </row>
    <row r="22" spans="2:23" s="2" customFormat="1" ht="30" customHeight="1" thickBot="1">
      <c r="B22" s="147" t="s">
        <v>37</v>
      </c>
      <c r="C22" s="148"/>
      <c r="D22" s="148"/>
      <c r="E22" s="148"/>
      <c r="F22" s="148"/>
      <c r="G22" s="148"/>
      <c r="H22" s="148"/>
      <c r="I22" s="148"/>
      <c r="J22" s="148"/>
      <c r="K22" s="148"/>
      <c r="L22" s="154" t="s">
        <v>22</v>
      </c>
      <c r="M22" s="154"/>
      <c r="N22" s="148" t="s">
        <v>23</v>
      </c>
      <c r="O22" s="148"/>
      <c r="P22" s="148"/>
      <c r="Q22" s="148"/>
      <c r="R22" s="154" t="s">
        <v>24</v>
      </c>
      <c r="S22" s="148"/>
      <c r="T22" s="154" t="s">
        <v>104</v>
      </c>
      <c r="U22" s="148"/>
      <c r="V22" s="148"/>
      <c r="W22" s="155"/>
    </row>
    <row r="23" spans="2:23" s="2" customFormat="1" ht="18.75" customHeight="1" thickTop="1">
      <c r="B23" s="151"/>
      <c r="C23" s="152"/>
      <c r="D23" s="152"/>
      <c r="E23" s="152"/>
      <c r="F23" s="152"/>
      <c r="G23" s="152"/>
      <c r="H23" s="152"/>
      <c r="I23" s="152"/>
      <c r="J23" s="152"/>
      <c r="K23" s="152"/>
      <c r="L23" s="153"/>
      <c r="M23" s="153"/>
      <c r="N23" s="153"/>
      <c r="O23" s="153"/>
      <c r="P23" s="153"/>
      <c r="Q23" s="153"/>
      <c r="R23" s="153"/>
      <c r="S23" s="153"/>
      <c r="T23" s="160" t="s">
        <v>102</v>
      </c>
      <c r="U23" s="160"/>
      <c r="V23" s="160"/>
      <c r="W23" s="161"/>
    </row>
    <row r="24" spans="2:23" s="2" customFormat="1" ht="18.75" customHeight="1">
      <c r="B24" s="156"/>
      <c r="C24" s="157"/>
      <c r="D24" s="157"/>
      <c r="E24" s="157"/>
      <c r="F24" s="157"/>
      <c r="G24" s="157"/>
      <c r="H24" s="157"/>
      <c r="I24" s="157"/>
      <c r="J24" s="157"/>
      <c r="K24" s="157"/>
      <c r="L24" s="149"/>
      <c r="M24" s="149"/>
      <c r="N24" s="149"/>
      <c r="O24" s="149"/>
      <c r="P24" s="149"/>
      <c r="Q24" s="149"/>
      <c r="R24" s="149"/>
      <c r="S24" s="149"/>
      <c r="T24" s="149" t="s">
        <v>102</v>
      </c>
      <c r="U24" s="149"/>
      <c r="V24" s="149"/>
      <c r="W24" s="150"/>
    </row>
    <row r="25" spans="2:23" s="2" customFormat="1" ht="18.75" customHeight="1">
      <c r="B25" s="156"/>
      <c r="C25" s="157"/>
      <c r="D25" s="157"/>
      <c r="E25" s="157"/>
      <c r="F25" s="157"/>
      <c r="G25" s="157"/>
      <c r="H25" s="157"/>
      <c r="I25" s="157"/>
      <c r="J25" s="157"/>
      <c r="K25" s="157"/>
      <c r="L25" s="149"/>
      <c r="M25" s="149"/>
      <c r="N25" s="149"/>
      <c r="O25" s="149"/>
      <c r="P25" s="149"/>
      <c r="Q25" s="149"/>
      <c r="R25" s="149"/>
      <c r="S25" s="149"/>
      <c r="T25" s="149" t="s">
        <v>102</v>
      </c>
      <c r="U25" s="149"/>
      <c r="V25" s="149"/>
      <c r="W25" s="150"/>
    </row>
    <row r="26" spans="2:23" s="2" customFormat="1" ht="18.75" customHeight="1">
      <c r="B26" s="156"/>
      <c r="C26" s="157"/>
      <c r="D26" s="157"/>
      <c r="E26" s="157"/>
      <c r="F26" s="157"/>
      <c r="G26" s="157"/>
      <c r="H26" s="157"/>
      <c r="I26" s="157"/>
      <c r="J26" s="157"/>
      <c r="K26" s="157"/>
      <c r="L26" s="149"/>
      <c r="M26" s="149"/>
      <c r="N26" s="149"/>
      <c r="O26" s="149"/>
      <c r="P26" s="149"/>
      <c r="Q26" s="149"/>
      <c r="R26" s="149"/>
      <c r="S26" s="149"/>
      <c r="T26" s="149" t="s">
        <v>102</v>
      </c>
      <c r="U26" s="149"/>
      <c r="V26" s="149"/>
      <c r="W26" s="150"/>
    </row>
    <row r="27" spans="2:23" s="2" customFormat="1" ht="18.75" customHeight="1">
      <c r="B27" s="156"/>
      <c r="C27" s="157"/>
      <c r="D27" s="157"/>
      <c r="E27" s="157"/>
      <c r="F27" s="157"/>
      <c r="G27" s="157"/>
      <c r="H27" s="157"/>
      <c r="I27" s="157"/>
      <c r="J27" s="157"/>
      <c r="K27" s="157"/>
      <c r="L27" s="149"/>
      <c r="M27" s="149"/>
      <c r="N27" s="149"/>
      <c r="O27" s="149"/>
      <c r="P27" s="149"/>
      <c r="Q27" s="149"/>
      <c r="R27" s="149"/>
      <c r="S27" s="149"/>
      <c r="T27" s="149" t="s">
        <v>102</v>
      </c>
      <c r="U27" s="149"/>
      <c r="V27" s="149"/>
      <c r="W27" s="150"/>
    </row>
    <row r="28" spans="2:23" s="2" customFormat="1" ht="18.75" customHeight="1">
      <c r="B28" s="156"/>
      <c r="C28" s="157"/>
      <c r="D28" s="157"/>
      <c r="E28" s="157"/>
      <c r="F28" s="157"/>
      <c r="G28" s="157"/>
      <c r="H28" s="157"/>
      <c r="I28" s="157"/>
      <c r="J28" s="157"/>
      <c r="K28" s="157"/>
      <c r="L28" s="149"/>
      <c r="M28" s="149"/>
      <c r="N28" s="149"/>
      <c r="O28" s="149"/>
      <c r="P28" s="149"/>
      <c r="Q28" s="149"/>
      <c r="R28" s="149"/>
      <c r="S28" s="149"/>
      <c r="T28" s="149" t="s">
        <v>102</v>
      </c>
      <c r="U28" s="149"/>
      <c r="V28" s="149"/>
      <c r="W28" s="150"/>
    </row>
    <row r="29" spans="2:23" s="2" customFormat="1" ht="18.75" customHeight="1">
      <c r="B29" s="156"/>
      <c r="C29" s="157"/>
      <c r="D29" s="157"/>
      <c r="E29" s="157"/>
      <c r="F29" s="157"/>
      <c r="G29" s="157"/>
      <c r="H29" s="157"/>
      <c r="I29" s="157"/>
      <c r="J29" s="157"/>
      <c r="K29" s="157"/>
      <c r="L29" s="149"/>
      <c r="M29" s="149"/>
      <c r="N29" s="149"/>
      <c r="O29" s="149"/>
      <c r="P29" s="149"/>
      <c r="Q29" s="149"/>
      <c r="R29" s="149"/>
      <c r="S29" s="149"/>
      <c r="T29" s="149" t="s">
        <v>102</v>
      </c>
      <c r="U29" s="149"/>
      <c r="V29" s="149"/>
      <c r="W29" s="150"/>
    </row>
    <row r="30" spans="2:23" s="2" customFormat="1" ht="18.75" customHeight="1">
      <c r="B30" s="156"/>
      <c r="C30" s="157"/>
      <c r="D30" s="157"/>
      <c r="E30" s="157"/>
      <c r="F30" s="157"/>
      <c r="G30" s="157"/>
      <c r="H30" s="157"/>
      <c r="I30" s="157"/>
      <c r="J30" s="157"/>
      <c r="K30" s="157"/>
      <c r="L30" s="149"/>
      <c r="M30" s="149"/>
      <c r="N30" s="149"/>
      <c r="O30" s="149"/>
      <c r="P30" s="149"/>
      <c r="Q30" s="149"/>
      <c r="R30" s="149"/>
      <c r="S30" s="149"/>
      <c r="T30" s="149" t="s">
        <v>102</v>
      </c>
      <c r="U30" s="149"/>
      <c r="V30" s="149"/>
      <c r="W30" s="150"/>
    </row>
    <row r="31" spans="2:23" s="2" customFormat="1" ht="18.75" customHeight="1">
      <c r="B31" s="156"/>
      <c r="C31" s="157"/>
      <c r="D31" s="157"/>
      <c r="E31" s="157"/>
      <c r="F31" s="157"/>
      <c r="G31" s="157"/>
      <c r="H31" s="157"/>
      <c r="I31" s="157"/>
      <c r="J31" s="157"/>
      <c r="K31" s="157"/>
      <c r="L31" s="149"/>
      <c r="M31" s="149"/>
      <c r="N31" s="149"/>
      <c r="O31" s="149"/>
      <c r="P31" s="149"/>
      <c r="Q31" s="149"/>
      <c r="R31" s="149"/>
      <c r="S31" s="149"/>
      <c r="T31" s="149" t="s">
        <v>102</v>
      </c>
      <c r="U31" s="149"/>
      <c r="V31" s="149"/>
      <c r="W31" s="150"/>
    </row>
    <row r="32" spans="2:23" s="2" customFormat="1" ht="18.75" customHeight="1" thickBot="1">
      <c r="B32" s="162"/>
      <c r="C32" s="163"/>
      <c r="D32" s="163"/>
      <c r="E32" s="163"/>
      <c r="F32" s="163"/>
      <c r="G32" s="163"/>
      <c r="H32" s="163"/>
      <c r="I32" s="163"/>
      <c r="J32" s="163"/>
      <c r="K32" s="163"/>
      <c r="L32" s="158"/>
      <c r="M32" s="158"/>
      <c r="N32" s="158"/>
      <c r="O32" s="158"/>
      <c r="P32" s="158"/>
      <c r="Q32" s="158"/>
      <c r="R32" s="158"/>
      <c r="S32" s="158"/>
      <c r="T32" s="158" t="s">
        <v>102</v>
      </c>
      <c r="U32" s="158"/>
      <c r="V32" s="158"/>
      <c r="W32" s="159"/>
    </row>
    <row r="33" spans="2:24" s="2" customFormat="1" ht="18.75" customHeight="1">
      <c r="B33" s="95" t="s">
        <v>127</v>
      </c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</row>
    <row r="34" spans="2:23" s="2" customFormat="1" ht="18.75" customHeight="1" thickBot="1">
      <c r="B34" s="89" t="s">
        <v>111</v>
      </c>
      <c r="E34" s="11"/>
      <c r="F34" s="11"/>
      <c r="G34" s="11"/>
      <c r="H34" s="11"/>
      <c r="I34" s="11"/>
      <c r="J34" s="69"/>
      <c r="K34" s="69"/>
      <c r="L34" s="69"/>
      <c r="M34" s="69"/>
      <c r="N34" s="69"/>
      <c r="O34" s="69"/>
      <c r="P34" s="69"/>
      <c r="Q34" s="69"/>
      <c r="R34" s="69"/>
      <c r="S34" s="11"/>
      <c r="T34" s="11"/>
      <c r="U34" s="11"/>
      <c r="V34" s="11"/>
      <c r="W34" s="11"/>
    </row>
    <row r="35" spans="2:23" s="2" customFormat="1" ht="18.75" customHeight="1">
      <c r="B35" s="70" t="s">
        <v>103</v>
      </c>
      <c r="C35" s="84" t="s">
        <v>3</v>
      </c>
      <c r="D35" s="65"/>
      <c r="E35" s="12" t="s">
        <v>25</v>
      </c>
      <c r="F35" s="65"/>
      <c r="G35" s="12" t="s">
        <v>26</v>
      </c>
      <c r="H35" s="90" t="s">
        <v>27</v>
      </c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12" t="s">
        <v>29</v>
      </c>
      <c r="T35" s="12"/>
      <c r="U35" s="12"/>
      <c r="V35" s="12"/>
      <c r="W35" s="13"/>
    </row>
    <row r="36" spans="2:23" s="2" customFormat="1" ht="18.75" customHeight="1">
      <c r="B36" s="71" t="s">
        <v>103</v>
      </c>
      <c r="C36" s="85" t="s">
        <v>5</v>
      </c>
      <c r="D36" s="66"/>
      <c r="E36" s="9" t="s">
        <v>25</v>
      </c>
      <c r="F36" s="66"/>
      <c r="G36" s="9" t="s">
        <v>26</v>
      </c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" t="s">
        <v>28</v>
      </c>
      <c r="T36" s="9"/>
      <c r="U36" s="9"/>
      <c r="V36" s="9"/>
      <c r="W36" s="14"/>
    </row>
    <row r="37" spans="2:23" s="2" customFormat="1" ht="18.75" customHeight="1" thickBot="1">
      <c r="B37" s="72" t="s">
        <v>103</v>
      </c>
      <c r="C37" s="86" t="s">
        <v>6</v>
      </c>
      <c r="D37" s="67"/>
      <c r="E37" s="15" t="s">
        <v>25</v>
      </c>
      <c r="F37" s="67"/>
      <c r="G37" s="15" t="s">
        <v>26</v>
      </c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15" t="s">
        <v>30</v>
      </c>
      <c r="T37" s="15"/>
      <c r="U37" s="15"/>
      <c r="V37" s="15"/>
      <c r="W37" s="16"/>
    </row>
    <row r="38" spans="2:24" s="2" customFormat="1" ht="12" customHeight="1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</row>
    <row r="39" spans="2:23" s="2" customFormat="1" ht="18.75" customHeight="1">
      <c r="B39" s="89" t="s">
        <v>31</v>
      </c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80" t="s">
        <v>113</v>
      </c>
      <c r="N39" s="80"/>
      <c r="O39" s="80"/>
      <c r="P39" s="80"/>
      <c r="Q39" s="80"/>
      <c r="R39" s="80" t="s">
        <v>32</v>
      </c>
      <c r="S39" s="80"/>
      <c r="T39" s="80" t="s">
        <v>33</v>
      </c>
      <c r="U39" s="80"/>
      <c r="V39" s="80" t="s">
        <v>34</v>
      </c>
      <c r="W39" s="80"/>
    </row>
    <row r="40" spans="2:23" s="2" customFormat="1" ht="18.75" customHeight="1">
      <c r="B40" s="80" t="s">
        <v>114</v>
      </c>
      <c r="C40" s="80"/>
      <c r="D40" s="80"/>
      <c r="E40" s="93"/>
      <c r="F40" s="93"/>
      <c r="G40" s="93"/>
      <c r="H40" s="93"/>
      <c r="I40" s="93"/>
      <c r="J40" s="93"/>
      <c r="K40" s="81"/>
      <c r="L40" s="79"/>
      <c r="M40" s="82" t="s">
        <v>35</v>
      </c>
      <c r="N40" s="82"/>
      <c r="O40" s="82"/>
      <c r="P40" s="82"/>
      <c r="Q40" s="82"/>
      <c r="R40" s="82" t="s">
        <v>32</v>
      </c>
      <c r="S40" s="82"/>
      <c r="T40" s="82" t="s">
        <v>33</v>
      </c>
      <c r="U40" s="82"/>
      <c r="V40" s="82" t="s">
        <v>34</v>
      </c>
      <c r="W40" s="82"/>
    </row>
    <row r="41" spans="2:23" s="2" customFormat="1" ht="18.75" customHeight="1">
      <c r="B41" s="82" t="s">
        <v>115</v>
      </c>
      <c r="C41" s="82"/>
      <c r="D41" s="82"/>
      <c r="E41" s="94"/>
      <c r="F41" s="94"/>
      <c r="G41" s="94"/>
      <c r="H41" s="94"/>
      <c r="I41" s="94"/>
      <c r="J41" s="94"/>
      <c r="K41" s="81"/>
      <c r="L41" s="79"/>
      <c r="M41" s="82" t="s">
        <v>38</v>
      </c>
      <c r="N41" s="82"/>
      <c r="O41" s="82"/>
      <c r="P41" s="82"/>
      <c r="Q41" s="82"/>
      <c r="R41" s="82" t="s">
        <v>32</v>
      </c>
      <c r="S41" s="82"/>
      <c r="T41" s="82" t="s">
        <v>33</v>
      </c>
      <c r="U41" s="82"/>
      <c r="V41" s="82" t="s">
        <v>41</v>
      </c>
      <c r="W41" s="82"/>
    </row>
    <row r="42" s="2" customFormat="1" ht="18.75" customHeight="1"/>
  </sheetData>
  <sheetProtection/>
  <mergeCells count="105">
    <mergeCell ref="B28:K28"/>
    <mergeCell ref="L28:M28"/>
    <mergeCell ref="N28:Q28"/>
    <mergeCell ref="R28:S28"/>
    <mergeCell ref="B32:K32"/>
    <mergeCell ref="L32:M32"/>
    <mergeCell ref="N32:Q32"/>
    <mergeCell ref="R32:S32"/>
    <mergeCell ref="B30:K30"/>
    <mergeCell ref="L30:M30"/>
    <mergeCell ref="T29:W29"/>
    <mergeCell ref="T30:W30"/>
    <mergeCell ref="T26:W26"/>
    <mergeCell ref="T27:W27"/>
    <mergeCell ref="T24:W24"/>
    <mergeCell ref="T23:W23"/>
    <mergeCell ref="T32:W32"/>
    <mergeCell ref="B31:K31"/>
    <mergeCell ref="L31:M31"/>
    <mergeCell ref="N31:Q31"/>
    <mergeCell ref="R31:S31"/>
    <mergeCell ref="T31:W31"/>
    <mergeCell ref="N30:Q30"/>
    <mergeCell ref="R30:S30"/>
    <mergeCell ref="B29:K29"/>
    <mergeCell ref="L29:M29"/>
    <mergeCell ref="N29:Q29"/>
    <mergeCell ref="R29:S29"/>
    <mergeCell ref="B27:K27"/>
    <mergeCell ref="L27:M27"/>
    <mergeCell ref="N27:Q27"/>
    <mergeCell ref="R27:S27"/>
    <mergeCell ref="B26:K26"/>
    <mergeCell ref="L26:M26"/>
    <mergeCell ref="N26:Q26"/>
    <mergeCell ref="R26:S26"/>
    <mergeCell ref="B24:K24"/>
    <mergeCell ref="L24:M24"/>
    <mergeCell ref="N24:Q24"/>
    <mergeCell ref="R24:S24"/>
    <mergeCell ref="B25:K25"/>
    <mergeCell ref="L25:M25"/>
    <mergeCell ref="N25:Q25"/>
    <mergeCell ref="R25:S25"/>
    <mergeCell ref="N23:Q23"/>
    <mergeCell ref="R23:S23"/>
    <mergeCell ref="N22:Q22"/>
    <mergeCell ref="R22:S22"/>
    <mergeCell ref="T25:W25"/>
    <mergeCell ref="L22:M22"/>
    <mergeCell ref="T22:W22"/>
    <mergeCell ref="B22:K22"/>
    <mergeCell ref="T28:W28"/>
    <mergeCell ref="B14:E14"/>
    <mergeCell ref="B13:E13"/>
    <mergeCell ref="F13:W13"/>
    <mergeCell ref="B15:E15"/>
    <mergeCell ref="B16:E16"/>
    <mergeCell ref="F16:K16"/>
    <mergeCell ref="B23:K23"/>
    <mergeCell ref="L23:M23"/>
    <mergeCell ref="L6:M7"/>
    <mergeCell ref="N6:W6"/>
    <mergeCell ref="N7:W7"/>
    <mergeCell ref="B19:E19"/>
    <mergeCell ref="B20:E20"/>
    <mergeCell ref="F18:W18"/>
    <mergeCell ref="F20:K20"/>
    <mergeCell ref="L20:M20"/>
    <mergeCell ref="R20:S20"/>
    <mergeCell ref="B18:E18"/>
    <mergeCell ref="R16:S16"/>
    <mergeCell ref="T16:W16"/>
    <mergeCell ref="V14:W14"/>
    <mergeCell ref="L16:M16"/>
    <mergeCell ref="C10:J10"/>
    <mergeCell ref="C11:J11"/>
    <mergeCell ref="P14:U14"/>
    <mergeCell ref="J15:W15"/>
    <mergeCell ref="B6:K6"/>
    <mergeCell ref="N20:Q20"/>
    <mergeCell ref="T20:W20"/>
    <mergeCell ref="O9:V9"/>
    <mergeCell ref="N5:W5"/>
    <mergeCell ref="O10:V10"/>
    <mergeCell ref="O11:V11"/>
    <mergeCell ref="G15:I15"/>
    <mergeCell ref="C9:J9"/>
    <mergeCell ref="N16:Q16"/>
    <mergeCell ref="G19:I19"/>
    <mergeCell ref="J19:W19"/>
    <mergeCell ref="M1:Q1"/>
    <mergeCell ref="B1:L2"/>
    <mergeCell ref="O4:U4"/>
    <mergeCell ref="B7:E7"/>
    <mergeCell ref="F7:I7"/>
    <mergeCell ref="F14:H14"/>
    <mergeCell ref="B4:J4"/>
    <mergeCell ref="B3:J3"/>
    <mergeCell ref="H35:R35"/>
    <mergeCell ref="H36:R36"/>
    <mergeCell ref="H37:R37"/>
    <mergeCell ref="E40:J40"/>
    <mergeCell ref="E41:J41"/>
    <mergeCell ref="B33:X33"/>
  </mergeCells>
  <printOptions horizontalCentered="1"/>
  <pageMargins left="0.2362204724409449" right="0.2362204724409449" top="0.6692913385826772" bottom="0.4724409448818898" header="0.31496062992125984" footer="0.31496062992125984"/>
  <pageSetup blackAndWhite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Z41"/>
  <sheetViews>
    <sheetView showGridLines="0" zoomScale="110" zoomScaleNormal="110" zoomScaleSheetLayoutView="100" zoomScalePageLayoutView="0" workbookViewId="0" topLeftCell="A1">
      <selection activeCell="AS17" sqref="AS17"/>
    </sheetView>
  </sheetViews>
  <sheetFormatPr defaultColWidth="3.57421875" defaultRowHeight="18.75" customHeight="1"/>
  <cols>
    <col min="1" max="16384" width="3.57421875" style="1" customWidth="1"/>
  </cols>
  <sheetData>
    <row r="1" spans="2:24" ht="18.75" customHeight="1">
      <c r="B1" s="101" t="s">
        <v>105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99" t="s">
        <v>112</v>
      </c>
      <c r="N1" s="100"/>
      <c r="O1" s="100"/>
      <c r="P1" s="100"/>
      <c r="Q1" s="100"/>
      <c r="R1" s="68">
        <v>30</v>
      </c>
      <c r="S1" s="2" t="s">
        <v>32</v>
      </c>
      <c r="T1" s="68">
        <v>4</v>
      </c>
      <c r="U1" s="2" t="s">
        <v>33</v>
      </c>
      <c r="V1" s="68">
        <v>2</v>
      </c>
      <c r="W1" s="2" t="s">
        <v>26</v>
      </c>
      <c r="X1" s="2"/>
    </row>
    <row r="2" spans="2:23" ht="13.5" customHeight="1"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74"/>
      <c r="N2" s="73"/>
      <c r="O2" s="73"/>
      <c r="P2" s="73"/>
      <c r="Q2" s="73"/>
      <c r="R2" s="73"/>
      <c r="S2" s="73"/>
      <c r="T2" s="73"/>
      <c r="U2" s="73"/>
      <c r="V2" s="73"/>
      <c r="W2" s="73"/>
    </row>
    <row r="3" spans="2:26" ht="13.5" customHeight="1">
      <c r="B3" s="109" t="s">
        <v>106</v>
      </c>
      <c r="C3" s="109"/>
      <c r="D3" s="109"/>
      <c r="E3" s="109"/>
      <c r="F3" s="109"/>
      <c r="G3" s="109"/>
      <c r="H3" s="109"/>
      <c r="I3" s="109"/>
      <c r="J3" s="109"/>
      <c r="K3" s="78" t="s">
        <v>107</v>
      </c>
      <c r="L3" s="83" t="s">
        <v>108</v>
      </c>
      <c r="M3" s="76"/>
      <c r="N3" s="75"/>
      <c r="O3" s="75"/>
      <c r="P3" s="75"/>
      <c r="Q3" s="75"/>
      <c r="R3" s="75"/>
      <c r="S3" s="75"/>
      <c r="T3" s="75"/>
      <c r="U3" s="75"/>
      <c r="V3" s="75"/>
      <c r="W3" s="75"/>
      <c r="X3" s="76"/>
      <c r="Y3" s="76"/>
      <c r="Z3" s="76"/>
    </row>
    <row r="4" spans="2:26" ht="13.5" customHeight="1">
      <c r="B4" s="108" t="s">
        <v>110</v>
      </c>
      <c r="C4" s="108"/>
      <c r="D4" s="108"/>
      <c r="E4" s="108"/>
      <c r="F4" s="108"/>
      <c r="G4" s="108"/>
      <c r="H4" s="108"/>
      <c r="I4" s="108"/>
      <c r="J4" s="108"/>
      <c r="K4" s="78" t="s">
        <v>103</v>
      </c>
      <c r="L4" s="83" t="s">
        <v>109</v>
      </c>
      <c r="M4" s="83"/>
      <c r="N4" s="75"/>
      <c r="O4" s="102"/>
      <c r="P4" s="102"/>
      <c r="Q4" s="102"/>
      <c r="R4" s="102"/>
      <c r="S4" s="102"/>
      <c r="T4" s="102"/>
      <c r="U4" s="102"/>
      <c r="V4" s="77" t="s">
        <v>101</v>
      </c>
      <c r="X4" s="76"/>
      <c r="Y4" s="76"/>
      <c r="Z4" s="76"/>
    </row>
    <row r="5" spans="2:23" s="2" customFormat="1" ht="18.75" customHeight="1" thickBot="1">
      <c r="B5" s="87" t="s">
        <v>9</v>
      </c>
      <c r="C5" s="3"/>
      <c r="D5" s="3"/>
      <c r="L5" s="17"/>
      <c r="M5" s="18"/>
      <c r="N5" s="117" t="s">
        <v>36</v>
      </c>
      <c r="O5" s="117"/>
      <c r="P5" s="117"/>
      <c r="Q5" s="117"/>
      <c r="R5" s="117"/>
      <c r="S5" s="117"/>
      <c r="T5" s="117"/>
      <c r="U5" s="117"/>
      <c r="V5" s="117"/>
      <c r="W5" s="117"/>
    </row>
    <row r="6" spans="2:23" s="2" customFormat="1" ht="18.75" customHeight="1">
      <c r="B6" s="110" t="s">
        <v>116</v>
      </c>
      <c r="C6" s="111"/>
      <c r="D6" s="111"/>
      <c r="E6" s="111"/>
      <c r="F6" s="111"/>
      <c r="G6" s="111"/>
      <c r="H6" s="111"/>
      <c r="I6" s="111"/>
      <c r="J6" s="111"/>
      <c r="K6" s="112"/>
      <c r="L6" s="126" t="s">
        <v>0</v>
      </c>
      <c r="M6" s="127"/>
      <c r="N6" s="128" t="s">
        <v>39</v>
      </c>
      <c r="O6" s="129"/>
      <c r="P6" s="129"/>
      <c r="Q6" s="129"/>
      <c r="R6" s="129"/>
      <c r="S6" s="129"/>
      <c r="T6" s="129"/>
      <c r="U6" s="129"/>
      <c r="V6" s="129"/>
      <c r="W6" s="130"/>
    </row>
    <row r="7" spans="2:23" s="2" customFormat="1" ht="18.75" customHeight="1" thickBot="1">
      <c r="B7" s="103" t="s">
        <v>100</v>
      </c>
      <c r="C7" s="104"/>
      <c r="D7" s="104"/>
      <c r="E7" s="104"/>
      <c r="F7" s="105" t="s">
        <v>45</v>
      </c>
      <c r="G7" s="105"/>
      <c r="H7" s="105"/>
      <c r="I7" s="105"/>
      <c r="J7" s="60" t="s">
        <v>101</v>
      </c>
      <c r="K7" s="59"/>
      <c r="L7" s="126"/>
      <c r="M7" s="127"/>
      <c r="N7" s="131" t="s">
        <v>40</v>
      </c>
      <c r="O7" s="132"/>
      <c r="P7" s="132"/>
      <c r="Q7" s="132"/>
      <c r="R7" s="132"/>
      <c r="S7" s="132"/>
      <c r="T7" s="132"/>
      <c r="U7" s="132"/>
      <c r="V7" s="132"/>
      <c r="W7" s="133"/>
    </row>
    <row r="8" spans="2:22" s="2" customFormat="1" ht="18.75" customHeight="1" thickBot="1">
      <c r="B8" s="88" t="s">
        <v>2</v>
      </c>
      <c r="J8" s="19" t="s">
        <v>42</v>
      </c>
      <c r="N8" s="88" t="s">
        <v>8</v>
      </c>
      <c r="O8" s="4"/>
      <c r="V8" s="19" t="s">
        <v>42</v>
      </c>
    </row>
    <row r="9" spans="2:23" s="2" customFormat="1" ht="18.75" customHeight="1">
      <c r="B9" s="5" t="s">
        <v>3</v>
      </c>
      <c r="C9" s="115" t="s">
        <v>19</v>
      </c>
      <c r="D9" s="116"/>
      <c r="E9" s="116"/>
      <c r="F9" s="116"/>
      <c r="G9" s="116"/>
      <c r="H9" s="116"/>
      <c r="I9" s="116"/>
      <c r="J9" s="116"/>
      <c r="K9" s="62"/>
      <c r="N9" s="5" t="s">
        <v>3</v>
      </c>
      <c r="O9" s="115" t="s">
        <v>19</v>
      </c>
      <c r="P9" s="116"/>
      <c r="Q9" s="116"/>
      <c r="R9" s="116"/>
      <c r="S9" s="116"/>
      <c r="T9" s="116"/>
      <c r="U9" s="116"/>
      <c r="V9" s="116"/>
      <c r="W9" s="62" t="s">
        <v>43</v>
      </c>
    </row>
    <row r="10" spans="2:23" s="2" customFormat="1" ht="18.75" customHeight="1">
      <c r="B10" s="6" t="s">
        <v>5</v>
      </c>
      <c r="C10" s="118" t="s">
        <v>4</v>
      </c>
      <c r="D10" s="119"/>
      <c r="E10" s="119"/>
      <c r="F10" s="119"/>
      <c r="G10" s="119"/>
      <c r="H10" s="119"/>
      <c r="I10" s="119"/>
      <c r="J10" s="119"/>
      <c r="K10" s="63" t="s">
        <v>43</v>
      </c>
      <c r="N10" s="6" t="s">
        <v>5</v>
      </c>
      <c r="O10" s="118" t="s">
        <v>4</v>
      </c>
      <c r="P10" s="119"/>
      <c r="Q10" s="119"/>
      <c r="R10" s="119"/>
      <c r="S10" s="119"/>
      <c r="T10" s="119"/>
      <c r="U10" s="119"/>
      <c r="V10" s="119"/>
      <c r="W10" s="63"/>
    </row>
    <row r="11" spans="2:23" s="2" customFormat="1" ht="18.75" customHeight="1" thickBot="1">
      <c r="B11" s="7" t="s">
        <v>6</v>
      </c>
      <c r="C11" s="120" t="s">
        <v>7</v>
      </c>
      <c r="D11" s="121"/>
      <c r="E11" s="121"/>
      <c r="F11" s="121"/>
      <c r="G11" s="121"/>
      <c r="H11" s="121"/>
      <c r="I11" s="121"/>
      <c r="J11" s="121"/>
      <c r="K11" s="64"/>
      <c r="N11" s="7" t="s">
        <v>6</v>
      </c>
      <c r="O11" s="120" t="s">
        <v>7</v>
      </c>
      <c r="P11" s="121"/>
      <c r="Q11" s="121"/>
      <c r="R11" s="121"/>
      <c r="S11" s="121"/>
      <c r="T11" s="121"/>
      <c r="U11" s="121"/>
      <c r="V11" s="121"/>
      <c r="W11" s="64"/>
    </row>
    <row r="12" s="2" customFormat="1" ht="18.75" customHeight="1" thickBot="1">
      <c r="B12" s="88" t="s">
        <v>18</v>
      </c>
    </row>
    <row r="13" spans="2:23" s="2" customFormat="1" ht="18.75" customHeight="1">
      <c r="B13" s="144" t="s">
        <v>10</v>
      </c>
      <c r="C13" s="145"/>
      <c r="D13" s="145"/>
      <c r="E13" s="146"/>
      <c r="F13" s="140" t="s">
        <v>116</v>
      </c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1"/>
    </row>
    <row r="14" spans="2:23" s="2" customFormat="1" ht="18.75" customHeight="1">
      <c r="B14" s="134" t="s">
        <v>15</v>
      </c>
      <c r="C14" s="135"/>
      <c r="D14" s="135"/>
      <c r="E14" s="136"/>
      <c r="F14" s="106" t="s">
        <v>44</v>
      </c>
      <c r="G14" s="107"/>
      <c r="H14" s="107"/>
      <c r="I14" s="8" t="s">
        <v>16</v>
      </c>
      <c r="J14" s="8"/>
      <c r="K14" s="8"/>
      <c r="L14" s="8"/>
      <c r="M14" s="8"/>
      <c r="N14" s="8"/>
      <c r="O14" s="8"/>
      <c r="P14" s="107" t="s">
        <v>117</v>
      </c>
      <c r="Q14" s="107"/>
      <c r="R14" s="107"/>
      <c r="S14" s="107"/>
      <c r="T14" s="107"/>
      <c r="U14" s="107"/>
      <c r="V14" s="107"/>
      <c r="W14" s="164"/>
    </row>
    <row r="15" spans="2:23" s="2" customFormat="1" ht="18.75" customHeight="1">
      <c r="B15" s="134" t="s">
        <v>11</v>
      </c>
      <c r="C15" s="135"/>
      <c r="D15" s="135"/>
      <c r="E15" s="136"/>
      <c r="F15" s="61" t="s">
        <v>13</v>
      </c>
      <c r="G15" s="96" t="s">
        <v>119</v>
      </c>
      <c r="H15" s="96"/>
      <c r="I15" s="96"/>
      <c r="J15" s="97" t="s">
        <v>118</v>
      </c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8"/>
    </row>
    <row r="16" spans="2:23" s="2" customFormat="1" ht="18.75" customHeight="1" thickBot="1">
      <c r="B16" s="137" t="s">
        <v>12</v>
      </c>
      <c r="C16" s="138"/>
      <c r="D16" s="138"/>
      <c r="E16" s="139"/>
      <c r="F16" s="142" t="s">
        <v>45</v>
      </c>
      <c r="G16" s="143"/>
      <c r="H16" s="143"/>
      <c r="I16" s="143"/>
      <c r="J16" s="143"/>
      <c r="K16" s="143"/>
      <c r="L16" s="122" t="s">
        <v>14</v>
      </c>
      <c r="M16" s="122"/>
      <c r="N16" s="113" t="s">
        <v>134</v>
      </c>
      <c r="O16" s="113"/>
      <c r="P16" s="113"/>
      <c r="Q16" s="113"/>
      <c r="R16" s="122" t="s">
        <v>1</v>
      </c>
      <c r="S16" s="122"/>
      <c r="T16" s="113" t="s">
        <v>46</v>
      </c>
      <c r="U16" s="113"/>
      <c r="V16" s="113"/>
      <c r="W16" s="114"/>
    </row>
    <row r="17" s="2" customFormat="1" ht="18.75" customHeight="1" thickBot="1">
      <c r="B17" s="88" t="s">
        <v>21</v>
      </c>
    </row>
    <row r="18" spans="2:23" s="2" customFormat="1" ht="18.75" customHeight="1">
      <c r="B18" s="144" t="s">
        <v>10</v>
      </c>
      <c r="C18" s="145"/>
      <c r="D18" s="145"/>
      <c r="E18" s="146"/>
      <c r="F18" s="140" t="s">
        <v>120</v>
      </c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1"/>
    </row>
    <row r="19" spans="2:23" s="2" customFormat="1" ht="18.75" customHeight="1">
      <c r="B19" s="134" t="s">
        <v>11</v>
      </c>
      <c r="C19" s="135"/>
      <c r="D19" s="135"/>
      <c r="E19" s="136"/>
      <c r="F19" s="61" t="s">
        <v>13</v>
      </c>
      <c r="G19" s="96" t="s">
        <v>121</v>
      </c>
      <c r="H19" s="96"/>
      <c r="I19" s="96"/>
      <c r="J19" s="97" t="s">
        <v>122</v>
      </c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8"/>
    </row>
    <row r="20" spans="2:23" s="2" customFormat="1" ht="18.75" customHeight="1" thickBot="1">
      <c r="B20" s="137" t="s">
        <v>12</v>
      </c>
      <c r="C20" s="138"/>
      <c r="D20" s="138"/>
      <c r="E20" s="139"/>
      <c r="F20" s="142" t="s">
        <v>123</v>
      </c>
      <c r="G20" s="143"/>
      <c r="H20" s="143"/>
      <c r="I20" s="143"/>
      <c r="J20" s="143"/>
      <c r="K20" s="143"/>
      <c r="L20" s="122" t="s">
        <v>14</v>
      </c>
      <c r="M20" s="122"/>
      <c r="N20" s="113" t="s">
        <v>47</v>
      </c>
      <c r="O20" s="113"/>
      <c r="P20" s="113"/>
      <c r="Q20" s="113"/>
      <c r="R20" s="122" t="s">
        <v>1</v>
      </c>
      <c r="S20" s="122"/>
      <c r="T20" s="113" t="s">
        <v>48</v>
      </c>
      <c r="U20" s="113"/>
      <c r="V20" s="113"/>
      <c r="W20" s="114"/>
    </row>
    <row r="21" s="2" customFormat="1" ht="18.75" customHeight="1" thickBot="1">
      <c r="B21" s="88" t="s">
        <v>20</v>
      </c>
    </row>
    <row r="22" spans="2:23" s="2" customFormat="1" ht="30" customHeight="1" thickBot="1">
      <c r="B22" s="147" t="s">
        <v>37</v>
      </c>
      <c r="C22" s="148"/>
      <c r="D22" s="148"/>
      <c r="E22" s="148"/>
      <c r="F22" s="148"/>
      <c r="G22" s="148"/>
      <c r="H22" s="148"/>
      <c r="I22" s="148"/>
      <c r="J22" s="148"/>
      <c r="K22" s="148"/>
      <c r="L22" s="154" t="s">
        <v>22</v>
      </c>
      <c r="M22" s="154"/>
      <c r="N22" s="148" t="s">
        <v>23</v>
      </c>
      <c r="O22" s="148"/>
      <c r="P22" s="148"/>
      <c r="Q22" s="148"/>
      <c r="R22" s="154" t="s">
        <v>24</v>
      </c>
      <c r="S22" s="148"/>
      <c r="T22" s="154" t="s">
        <v>104</v>
      </c>
      <c r="U22" s="148"/>
      <c r="V22" s="148"/>
      <c r="W22" s="155"/>
    </row>
    <row r="23" spans="2:23" s="2" customFormat="1" ht="18.75" customHeight="1" thickTop="1">
      <c r="B23" s="151" t="s">
        <v>124</v>
      </c>
      <c r="C23" s="152"/>
      <c r="D23" s="152"/>
      <c r="E23" s="152"/>
      <c r="F23" s="152"/>
      <c r="G23" s="152"/>
      <c r="H23" s="152"/>
      <c r="I23" s="152"/>
      <c r="J23" s="152"/>
      <c r="K23" s="152"/>
      <c r="L23" s="153">
        <v>22</v>
      </c>
      <c r="M23" s="153"/>
      <c r="N23" s="153" t="s">
        <v>49</v>
      </c>
      <c r="O23" s="153"/>
      <c r="P23" s="153"/>
      <c r="Q23" s="153"/>
      <c r="R23" s="153">
        <v>5.6</v>
      </c>
      <c r="S23" s="153"/>
      <c r="T23" s="160" t="s">
        <v>126</v>
      </c>
      <c r="U23" s="160"/>
      <c r="V23" s="160"/>
      <c r="W23" s="161"/>
    </row>
    <row r="24" spans="2:23" s="2" customFormat="1" ht="18.75" customHeight="1">
      <c r="B24" s="156" t="s">
        <v>125</v>
      </c>
      <c r="C24" s="157"/>
      <c r="D24" s="157"/>
      <c r="E24" s="157"/>
      <c r="F24" s="157"/>
      <c r="G24" s="157"/>
      <c r="H24" s="157"/>
      <c r="I24" s="157"/>
      <c r="J24" s="157"/>
      <c r="K24" s="157"/>
      <c r="L24" s="149">
        <v>22</v>
      </c>
      <c r="M24" s="149"/>
      <c r="N24" s="149" t="s">
        <v>49</v>
      </c>
      <c r="O24" s="149"/>
      <c r="P24" s="149"/>
      <c r="Q24" s="149"/>
      <c r="R24" s="149">
        <v>6.2</v>
      </c>
      <c r="S24" s="149"/>
      <c r="T24" s="149" t="s">
        <v>126</v>
      </c>
      <c r="U24" s="149"/>
      <c r="V24" s="149"/>
      <c r="W24" s="150"/>
    </row>
    <row r="25" spans="2:23" s="2" customFormat="1" ht="18.75" customHeight="1">
      <c r="B25" s="156"/>
      <c r="C25" s="157"/>
      <c r="D25" s="157"/>
      <c r="E25" s="157"/>
      <c r="F25" s="157"/>
      <c r="G25" s="157"/>
      <c r="H25" s="157"/>
      <c r="I25" s="157"/>
      <c r="J25" s="157"/>
      <c r="K25" s="157"/>
      <c r="L25" s="149"/>
      <c r="M25" s="149"/>
      <c r="N25" s="149"/>
      <c r="O25" s="149"/>
      <c r="P25" s="149"/>
      <c r="Q25" s="149"/>
      <c r="R25" s="149"/>
      <c r="S25" s="149"/>
      <c r="T25" s="149" t="s">
        <v>102</v>
      </c>
      <c r="U25" s="149"/>
      <c r="V25" s="149"/>
      <c r="W25" s="150"/>
    </row>
    <row r="26" spans="2:23" s="2" customFormat="1" ht="18.75" customHeight="1">
      <c r="B26" s="156"/>
      <c r="C26" s="157"/>
      <c r="D26" s="157"/>
      <c r="E26" s="157"/>
      <c r="F26" s="157"/>
      <c r="G26" s="157"/>
      <c r="H26" s="157"/>
      <c r="I26" s="157"/>
      <c r="J26" s="157"/>
      <c r="K26" s="157"/>
      <c r="L26" s="149"/>
      <c r="M26" s="149"/>
      <c r="N26" s="149"/>
      <c r="O26" s="149"/>
      <c r="P26" s="149"/>
      <c r="Q26" s="149"/>
      <c r="R26" s="149"/>
      <c r="S26" s="149"/>
      <c r="T26" s="149" t="s">
        <v>102</v>
      </c>
      <c r="U26" s="149"/>
      <c r="V26" s="149"/>
      <c r="W26" s="150"/>
    </row>
    <row r="27" spans="2:23" s="2" customFormat="1" ht="18.75" customHeight="1">
      <c r="B27" s="156"/>
      <c r="C27" s="157"/>
      <c r="D27" s="157"/>
      <c r="E27" s="157"/>
      <c r="F27" s="157"/>
      <c r="G27" s="157"/>
      <c r="H27" s="157"/>
      <c r="I27" s="157"/>
      <c r="J27" s="157"/>
      <c r="K27" s="157"/>
      <c r="L27" s="149"/>
      <c r="M27" s="149"/>
      <c r="N27" s="149"/>
      <c r="O27" s="149"/>
      <c r="P27" s="149"/>
      <c r="Q27" s="149"/>
      <c r="R27" s="149"/>
      <c r="S27" s="149"/>
      <c r="T27" s="149" t="s">
        <v>102</v>
      </c>
      <c r="U27" s="149"/>
      <c r="V27" s="149"/>
      <c r="W27" s="150"/>
    </row>
    <row r="28" spans="2:23" s="2" customFormat="1" ht="18.75" customHeight="1">
      <c r="B28" s="156"/>
      <c r="C28" s="157"/>
      <c r="D28" s="157"/>
      <c r="E28" s="157"/>
      <c r="F28" s="157"/>
      <c r="G28" s="157"/>
      <c r="H28" s="157"/>
      <c r="I28" s="157"/>
      <c r="J28" s="157"/>
      <c r="K28" s="157"/>
      <c r="L28" s="149"/>
      <c r="M28" s="149"/>
      <c r="N28" s="149"/>
      <c r="O28" s="149"/>
      <c r="P28" s="149"/>
      <c r="Q28" s="149"/>
      <c r="R28" s="149"/>
      <c r="S28" s="149"/>
      <c r="T28" s="149" t="s">
        <v>102</v>
      </c>
      <c r="U28" s="149"/>
      <c r="V28" s="149"/>
      <c r="W28" s="150"/>
    </row>
    <row r="29" spans="2:23" s="2" customFormat="1" ht="18.75" customHeight="1">
      <c r="B29" s="156"/>
      <c r="C29" s="157"/>
      <c r="D29" s="157"/>
      <c r="E29" s="157"/>
      <c r="F29" s="157"/>
      <c r="G29" s="157"/>
      <c r="H29" s="157"/>
      <c r="I29" s="157"/>
      <c r="J29" s="157"/>
      <c r="K29" s="157"/>
      <c r="L29" s="149"/>
      <c r="M29" s="149"/>
      <c r="N29" s="149"/>
      <c r="O29" s="149"/>
      <c r="P29" s="149"/>
      <c r="Q29" s="149"/>
      <c r="R29" s="149"/>
      <c r="S29" s="149"/>
      <c r="T29" s="149" t="s">
        <v>102</v>
      </c>
      <c r="U29" s="149"/>
      <c r="V29" s="149"/>
      <c r="W29" s="150"/>
    </row>
    <row r="30" spans="2:23" s="2" customFormat="1" ht="18.75" customHeight="1">
      <c r="B30" s="156"/>
      <c r="C30" s="157"/>
      <c r="D30" s="157"/>
      <c r="E30" s="157"/>
      <c r="F30" s="157"/>
      <c r="G30" s="157"/>
      <c r="H30" s="157"/>
      <c r="I30" s="157"/>
      <c r="J30" s="157"/>
      <c r="K30" s="157"/>
      <c r="L30" s="149"/>
      <c r="M30" s="149"/>
      <c r="N30" s="149"/>
      <c r="O30" s="149"/>
      <c r="P30" s="149"/>
      <c r="Q30" s="149"/>
      <c r="R30" s="149"/>
      <c r="S30" s="149"/>
      <c r="T30" s="149" t="s">
        <v>102</v>
      </c>
      <c r="U30" s="149"/>
      <c r="V30" s="149"/>
      <c r="W30" s="150"/>
    </row>
    <row r="31" spans="2:23" s="2" customFormat="1" ht="18.75" customHeight="1">
      <c r="B31" s="156"/>
      <c r="C31" s="157"/>
      <c r="D31" s="157"/>
      <c r="E31" s="157"/>
      <c r="F31" s="157"/>
      <c r="G31" s="157"/>
      <c r="H31" s="157"/>
      <c r="I31" s="157"/>
      <c r="J31" s="157"/>
      <c r="K31" s="157"/>
      <c r="L31" s="149"/>
      <c r="M31" s="149"/>
      <c r="N31" s="149"/>
      <c r="O31" s="149"/>
      <c r="P31" s="149"/>
      <c r="Q31" s="149"/>
      <c r="R31" s="149"/>
      <c r="S31" s="149"/>
      <c r="T31" s="149" t="s">
        <v>102</v>
      </c>
      <c r="U31" s="149"/>
      <c r="V31" s="149"/>
      <c r="W31" s="150"/>
    </row>
    <row r="32" spans="2:23" s="2" customFormat="1" ht="18.75" customHeight="1" thickBot="1">
      <c r="B32" s="162"/>
      <c r="C32" s="163"/>
      <c r="D32" s="163"/>
      <c r="E32" s="163"/>
      <c r="F32" s="163"/>
      <c r="G32" s="163"/>
      <c r="H32" s="163"/>
      <c r="I32" s="163"/>
      <c r="J32" s="163"/>
      <c r="K32" s="163"/>
      <c r="L32" s="158"/>
      <c r="M32" s="158"/>
      <c r="N32" s="158"/>
      <c r="O32" s="158"/>
      <c r="P32" s="158"/>
      <c r="Q32" s="158"/>
      <c r="R32" s="158"/>
      <c r="S32" s="158"/>
      <c r="T32" s="158" t="s">
        <v>102</v>
      </c>
      <c r="U32" s="158"/>
      <c r="V32" s="158"/>
      <c r="W32" s="159"/>
    </row>
    <row r="33" spans="2:24" s="2" customFormat="1" ht="18.75" customHeight="1">
      <c r="B33" s="95" t="s">
        <v>127</v>
      </c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</row>
    <row r="34" spans="2:23" s="2" customFormat="1" ht="18.75" customHeight="1" thickBot="1">
      <c r="B34" s="89" t="s">
        <v>111</v>
      </c>
      <c r="E34" s="11"/>
      <c r="F34" s="11"/>
      <c r="G34" s="11"/>
      <c r="H34" s="11"/>
      <c r="I34" s="11"/>
      <c r="J34" s="69"/>
      <c r="K34" s="69"/>
      <c r="L34" s="69"/>
      <c r="M34" s="69"/>
      <c r="N34" s="69"/>
      <c r="O34" s="69"/>
      <c r="P34" s="69"/>
      <c r="Q34" s="69"/>
      <c r="R34" s="69"/>
      <c r="S34" s="11"/>
      <c r="T34" s="11"/>
      <c r="U34" s="11"/>
      <c r="V34" s="11"/>
      <c r="W34" s="11"/>
    </row>
    <row r="35" spans="2:23" s="2" customFormat="1" ht="18.75" customHeight="1">
      <c r="B35" s="70" t="s">
        <v>107</v>
      </c>
      <c r="C35" s="84" t="s">
        <v>3</v>
      </c>
      <c r="D35" s="65">
        <v>4</v>
      </c>
      <c r="E35" s="12" t="s">
        <v>25</v>
      </c>
      <c r="F35" s="65">
        <v>3</v>
      </c>
      <c r="G35" s="12" t="s">
        <v>26</v>
      </c>
      <c r="H35" s="90" t="s">
        <v>27</v>
      </c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12" t="s">
        <v>29</v>
      </c>
      <c r="T35" s="12"/>
      <c r="U35" s="12"/>
      <c r="V35" s="12"/>
      <c r="W35" s="13"/>
    </row>
    <row r="36" spans="2:23" s="2" customFormat="1" ht="18.75" customHeight="1">
      <c r="B36" s="71" t="s">
        <v>103</v>
      </c>
      <c r="C36" s="85" t="s">
        <v>5</v>
      </c>
      <c r="D36" s="66"/>
      <c r="E36" s="9" t="s">
        <v>25</v>
      </c>
      <c r="F36" s="66"/>
      <c r="G36" s="9" t="s">
        <v>26</v>
      </c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" t="s">
        <v>28</v>
      </c>
      <c r="T36" s="9"/>
      <c r="U36" s="9"/>
      <c r="V36" s="9"/>
      <c r="W36" s="14"/>
    </row>
    <row r="37" spans="2:23" s="2" customFormat="1" ht="18.75" customHeight="1" thickBot="1">
      <c r="B37" s="72" t="s">
        <v>103</v>
      </c>
      <c r="C37" s="86" t="s">
        <v>6</v>
      </c>
      <c r="D37" s="67"/>
      <c r="E37" s="15" t="s">
        <v>25</v>
      </c>
      <c r="F37" s="67"/>
      <c r="G37" s="15" t="s">
        <v>26</v>
      </c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15" t="s">
        <v>30</v>
      </c>
      <c r="T37" s="15"/>
      <c r="U37" s="15"/>
      <c r="V37" s="15"/>
      <c r="W37" s="16"/>
    </row>
    <row r="38" spans="2:24" s="2" customFormat="1" ht="12" customHeight="1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</row>
    <row r="39" spans="2:23" s="2" customFormat="1" ht="18.75" customHeight="1">
      <c r="B39" s="89" t="s">
        <v>31</v>
      </c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80" t="s">
        <v>113</v>
      </c>
      <c r="N39" s="80"/>
      <c r="O39" s="80"/>
      <c r="P39" s="80"/>
      <c r="Q39" s="80"/>
      <c r="R39" s="80" t="s">
        <v>32</v>
      </c>
      <c r="S39" s="80"/>
      <c r="T39" s="80" t="s">
        <v>33</v>
      </c>
      <c r="U39" s="80"/>
      <c r="V39" s="80" t="s">
        <v>34</v>
      </c>
      <c r="W39" s="80"/>
    </row>
    <row r="40" spans="2:23" s="2" customFormat="1" ht="18.75" customHeight="1">
      <c r="B40" s="80" t="s">
        <v>114</v>
      </c>
      <c r="C40" s="80"/>
      <c r="D40" s="80"/>
      <c r="E40" s="93"/>
      <c r="F40" s="93"/>
      <c r="G40" s="93"/>
      <c r="H40" s="93"/>
      <c r="I40" s="93"/>
      <c r="J40" s="93"/>
      <c r="K40" s="81"/>
      <c r="L40" s="79"/>
      <c r="M40" s="82" t="s">
        <v>35</v>
      </c>
      <c r="N40" s="82"/>
      <c r="O40" s="82"/>
      <c r="P40" s="82"/>
      <c r="Q40" s="82"/>
      <c r="R40" s="82" t="s">
        <v>32</v>
      </c>
      <c r="S40" s="82"/>
      <c r="T40" s="82" t="s">
        <v>33</v>
      </c>
      <c r="U40" s="82"/>
      <c r="V40" s="82" t="s">
        <v>34</v>
      </c>
      <c r="W40" s="82"/>
    </row>
    <row r="41" spans="2:23" s="2" customFormat="1" ht="18.75" customHeight="1">
      <c r="B41" s="82" t="s">
        <v>115</v>
      </c>
      <c r="C41" s="82"/>
      <c r="D41" s="82"/>
      <c r="E41" s="94"/>
      <c r="F41" s="94"/>
      <c r="G41" s="94"/>
      <c r="H41" s="94"/>
      <c r="I41" s="94"/>
      <c r="J41" s="94"/>
      <c r="K41" s="81"/>
      <c r="L41" s="79"/>
      <c r="M41" s="82" t="s">
        <v>38</v>
      </c>
      <c r="N41" s="82"/>
      <c r="O41" s="82"/>
      <c r="P41" s="82"/>
      <c r="Q41" s="82"/>
      <c r="R41" s="82" t="s">
        <v>32</v>
      </c>
      <c r="S41" s="82"/>
      <c r="T41" s="82" t="s">
        <v>33</v>
      </c>
      <c r="U41" s="82"/>
      <c r="V41" s="82" t="s">
        <v>41</v>
      </c>
      <c r="W41" s="82"/>
    </row>
    <row r="42" s="2" customFormat="1" ht="18.75" customHeight="1"/>
  </sheetData>
  <sheetProtection/>
  <mergeCells count="104">
    <mergeCell ref="B1:L2"/>
    <mergeCell ref="M1:Q1"/>
    <mergeCell ref="B3:J3"/>
    <mergeCell ref="B4:J4"/>
    <mergeCell ref="O4:U4"/>
    <mergeCell ref="N5:W5"/>
    <mergeCell ref="O11:V11"/>
    <mergeCell ref="B6:K6"/>
    <mergeCell ref="L6:M7"/>
    <mergeCell ref="N6:W6"/>
    <mergeCell ref="B7:E7"/>
    <mergeCell ref="F7:I7"/>
    <mergeCell ref="N7:W7"/>
    <mergeCell ref="B13:E13"/>
    <mergeCell ref="F13:W13"/>
    <mergeCell ref="B14:E14"/>
    <mergeCell ref="F14:H14"/>
    <mergeCell ref="P14:W14"/>
    <mergeCell ref="C9:J9"/>
    <mergeCell ref="O9:V9"/>
    <mergeCell ref="C10:J10"/>
    <mergeCell ref="O10:V10"/>
    <mergeCell ref="C11:J11"/>
    <mergeCell ref="B15:E15"/>
    <mergeCell ref="G15:I15"/>
    <mergeCell ref="J15:W15"/>
    <mergeCell ref="B16:E16"/>
    <mergeCell ref="F16:K16"/>
    <mergeCell ref="L16:M16"/>
    <mergeCell ref="N16:Q16"/>
    <mergeCell ref="R16:S16"/>
    <mergeCell ref="T16:W16"/>
    <mergeCell ref="B18:E18"/>
    <mergeCell ref="F18:W18"/>
    <mergeCell ref="B19:E19"/>
    <mergeCell ref="G19:I19"/>
    <mergeCell ref="J19:W19"/>
    <mergeCell ref="B20:E20"/>
    <mergeCell ref="F20:K20"/>
    <mergeCell ref="L20:M20"/>
    <mergeCell ref="N20:Q20"/>
    <mergeCell ref="R20:S20"/>
    <mergeCell ref="T20:W20"/>
    <mergeCell ref="B22:K22"/>
    <mergeCell ref="L22:M22"/>
    <mergeCell ref="N22:Q22"/>
    <mergeCell ref="R22:S22"/>
    <mergeCell ref="T22:W22"/>
    <mergeCell ref="B23:K23"/>
    <mergeCell ref="L23:M23"/>
    <mergeCell ref="N23:Q23"/>
    <mergeCell ref="R23:S23"/>
    <mergeCell ref="T23:W23"/>
    <mergeCell ref="B24:K24"/>
    <mergeCell ref="L24:M24"/>
    <mergeCell ref="N24:Q24"/>
    <mergeCell ref="R24:S24"/>
    <mergeCell ref="T24:W24"/>
    <mergeCell ref="B25:K25"/>
    <mergeCell ref="L25:M25"/>
    <mergeCell ref="N25:Q25"/>
    <mergeCell ref="R25:S25"/>
    <mergeCell ref="T25:W25"/>
    <mergeCell ref="B26:K26"/>
    <mergeCell ref="L26:M26"/>
    <mergeCell ref="N26:Q26"/>
    <mergeCell ref="R26:S26"/>
    <mergeCell ref="T26:W26"/>
    <mergeCell ref="B27:K27"/>
    <mergeCell ref="L27:M27"/>
    <mergeCell ref="N27:Q27"/>
    <mergeCell ref="R27:S27"/>
    <mergeCell ref="T27:W27"/>
    <mergeCell ref="B28:K28"/>
    <mergeCell ref="L28:M28"/>
    <mergeCell ref="N28:Q28"/>
    <mergeCell ref="R28:S28"/>
    <mergeCell ref="T28:W28"/>
    <mergeCell ref="B29:K29"/>
    <mergeCell ref="L29:M29"/>
    <mergeCell ref="N29:Q29"/>
    <mergeCell ref="R29:S29"/>
    <mergeCell ref="T29:W29"/>
    <mergeCell ref="B30:K30"/>
    <mergeCell ref="L30:M30"/>
    <mergeCell ref="N30:Q30"/>
    <mergeCell ref="R30:S30"/>
    <mergeCell ref="T30:W30"/>
    <mergeCell ref="B31:K31"/>
    <mergeCell ref="L31:M31"/>
    <mergeCell ref="N31:Q31"/>
    <mergeCell ref="R31:S31"/>
    <mergeCell ref="T31:W31"/>
    <mergeCell ref="B32:K32"/>
    <mergeCell ref="L32:M32"/>
    <mergeCell ref="N32:Q32"/>
    <mergeCell ref="R32:S32"/>
    <mergeCell ref="T32:W32"/>
    <mergeCell ref="H35:R35"/>
    <mergeCell ref="H36:R36"/>
    <mergeCell ref="H37:R37"/>
    <mergeCell ref="E40:J40"/>
    <mergeCell ref="E41:J41"/>
    <mergeCell ref="B33:X33"/>
  </mergeCells>
  <printOptions horizontalCentered="1"/>
  <pageMargins left="0.2362204724409449" right="0.2362204724409449" top="0.6692913385826772" bottom="0.4724409448818898" header="0.31496062992125984" footer="0.31496062992125984"/>
  <pageSetup blackAndWhite="1"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I47"/>
  <sheetViews>
    <sheetView showGridLines="0" zoomScalePageLayoutView="0" workbookViewId="0" topLeftCell="A1">
      <selection activeCell="BF28" sqref="BF28"/>
    </sheetView>
  </sheetViews>
  <sheetFormatPr defaultColWidth="9.140625" defaultRowHeight="15"/>
  <cols>
    <col min="1" max="37" width="2.28125" style="0" customWidth="1"/>
    <col min="38" max="56" width="2.421875" style="0" customWidth="1"/>
  </cols>
  <sheetData>
    <row r="1" spans="1:61" ht="15">
      <c r="A1" s="231" t="s">
        <v>50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</row>
    <row r="2" spans="1:61" ht="15">
      <c r="A2" s="231"/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</row>
    <row r="3" spans="1:61" ht="1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</row>
    <row r="4" spans="1:61" ht="1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 t="s">
        <v>51</v>
      </c>
      <c r="AA4" s="22"/>
      <c r="AB4" s="232" t="s">
        <v>128</v>
      </c>
      <c r="AC4" s="232"/>
      <c r="AD4" s="22" t="s">
        <v>52</v>
      </c>
      <c r="AE4" s="232" t="s">
        <v>129</v>
      </c>
      <c r="AF4" s="232"/>
      <c r="AG4" s="22" t="s">
        <v>53</v>
      </c>
      <c r="AH4" s="232" t="s">
        <v>130</v>
      </c>
      <c r="AI4" s="232"/>
      <c r="AJ4" s="22" t="s">
        <v>54</v>
      </c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</row>
    <row r="5" spans="1:61" ht="1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2" t="s">
        <v>55</v>
      </c>
      <c r="AA5" s="22"/>
      <c r="AB5" s="22"/>
      <c r="AC5" s="22"/>
      <c r="AD5" s="233" t="s">
        <v>56</v>
      </c>
      <c r="AE5" s="233"/>
      <c r="AF5" s="233"/>
      <c r="AG5" s="233"/>
      <c r="AH5" s="233"/>
      <c r="AI5" s="233"/>
      <c r="AJ5" s="233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</row>
    <row r="6" spans="1:61" ht="15.75" thickBot="1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0"/>
      <c r="AL6" s="20"/>
      <c r="AM6" s="24" t="s">
        <v>57</v>
      </c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</row>
    <row r="7" spans="1:61" ht="15.75" thickBot="1">
      <c r="A7" s="25" t="str">
        <f>IF(AM7="","",IF(AND(AM7&lt;&gt;"",AM8&lt;&gt;""),AM7,AM7&amp;"　殿"))</f>
        <v>株式会社 ミナミ電気　殿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6"/>
      <c r="AM7" s="228" t="s">
        <v>58</v>
      </c>
      <c r="AN7" s="229"/>
      <c r="AO7" s="229"/>
      <c r="AP7" s="229"/>
      <c r="AQ7" s="229"/>
      <c r="AR7" s="229"/>
      <c r="AS7" s="229"/>
      <c r="AT7" s="229"/>
      <c r="AU7" s="229"/>
      <c r="AV7" s="229"/>
      <c r="AW7" s="229"/>
      <c r="AX7" s="229"/>
      <c r="AY7" s="229"/>
      <c r="AZ7" s="229"/>
      <c r="BA7" s="229"/>
      <c r="BB7" s="229"/>
      <c r="BC7" s="230"/>
      <c r="BD7" s="20"/>
      <c r="BE7" s="20"/>
      <c r="BF7" s="20"/>
      <c r="BG7" s="20"/>
      <c r="BH7" s="20"/>
      <c r="BI7" s="20"/>
    </row>
    <row r="8" spans="1:61" ht="15.75" thickBot="1">
      <c r="A8" s="25">
        <f>IF(AM8="","",AM8&amp;"　殿")</f>
      </c>
      <c r="B8" s="20"/>
      <c r="C8" s="20"/>
      <c r="D8" s="27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28"/>
      <c r="AN8" s="229"/>
      <c r="AO8" s="229"/>
      <c r="AP8" s="229"/>
      <c r="AQ8" s="229"/>
      <c r="AR8" s="229"/>
      <c r="AS8" s="229"/>
      <c r="AT8" s="229"/>
      <c r="AU8" s="229"/>
      <c r="AV8" s="229"/>
      <c r="AW8" s="229"/>
      <c r="AX8" s="229"/>
      <c r="AY8" s="229"/>
      <c r="AZ8" s="229"/>
      <c r="BA8" s="229"/>
      <c r="BB8" s="229"/>
      <c r="BC8" s="230"/>
      <c r="BD8" s="20"/>
      <c r="BE8" s="20"/>
      <c r="BF8" s="20"/>
      <c r="BG8" s="20"/>
      <c r="BH8" s="20"/>
      <c r="BI8" s="20"/>
    </row>
    <row r="9" spans="1:61" ht="15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8" t="s">
        <v>59</v>
      </c>
      <c r="V9" s="20"/>
      <c r="W9" s="20"/>
      <c r="X9" s="20"/>
      <c r="Y9" s="20"/>
      <c r="Z9" s="20"/>
      <c r="AA9" s="20"/>
      <c r="AB9" s="20"/>
      <c r="AC9" s="20"/>
      <c r="AD9" s="20"/>
      <c r="AE9" s="20"/>
      <c r="AF9" s="24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</row>
    <row r="10" spans="1:61" ht="15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9" t="s">
        <v>60</v>
      </c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</row>
    <row r="11" spans="1:61" ht="15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30" t="s">
        <v>61</v>
      </c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</row>
    <row r="12" spans="1:61" ht="15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31" t="s">
        <v>62</v>
      </c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</row>
    <row r="13" spans="1:61" ht="15.75" thickBot="1">
      <c r="A13" s="20" t="str">
        <f>IF(AM14="","","第一種フロン類回収先")</f>
        <v>第一種フロン類回収先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31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32"/>
      <c r="AH13" s="20"/>
      <c r="AI13" s="20"/>
      <c r="AJ13" s="20"/>
      <c r="AK13" s="20"/>
      <c r="AL13" s="20"/>
      <c r="AM13" s="24" t="s">
        <v>63</v>
      </c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</row>
    <row r="14" spans="1:61" ht="15.75" thickBot="1">
      <c r="A14" s="20"/>
      <c r="B14" s="165" t="str">
        <f>IF(AM14="","","名　　称")</f>
        <v>名　　称</v>
      </c>
      <c r="C14" s="165"/>
      <c r="D14" s="165"/>
      <c r="E14" s="165"/>
      <c r="F14" s="20"/>
      <c r="G14" s="33" t="str">
        <f>IF(AM14="","",IF(AND(AM14&lt;&gt;"",AM15&lt;&gt;""),AM14,AM14&amp;"　殿"))</f>
        <v>タイムワールド 栄店　殿</v>
      </c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28" t="s">
        <v>64</v>
      </c>
      <c r="AN14" s="229"/>
      <c r="AO14" s="229"/>
      <c r="AP14" s="229"/>
      <c r="AQ14" s="229"/>
      <c r="AR14" s="229"/>
      <c r="AS14" s="229"/>
      <c r="AT14" s="229"/>
      <c r="AU14" s="229"/>
      <c r="AV14" s="229"/>
      <c r="AW14" s="229"/>
      <c r="AX14" s="229"/>
      <c r="AY14" s="229"/>
      <c r="AZ14" s="229"/>
      <c r="BA14" s="229"/>
      <c r="BB14" s="229"/>
      <c r="BC14" s="230"/>
      <c r="BD14" s="20"/>
      <c r="BE14" s="20"/>
      <c r="BF14" s="20"/>
      <c r="BG14" s="20"/>
      <c r="BH14" s="20"/>
      <c r="BI14" s="20"/>
    </row>
    <row r="15" spans="1:61" ht="15.75" thickBot="1">
      <c r="A15" s="20"/>
      <c r="B15" s="20"/>
      <c r="C15" s="20"/>
      <c r="D15" s="20"/>
      <c r="E15" s="20"/>
      <c r="F15" s="20"/>
      <c r="G15" s="20">
        <f>IF(AM15="","",AM15&amp;"　殿")</f>
      </c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28"/>
      <c r="AN15" s="229"/>
      <c r="AO15" s="229"/>
      <c r="AP15" s="229"/>
      <c r="AQ15" s="229"/>
      <c r="AR15" s="229"/>
      <c r="AS15" s="229"/>
      <c r="AT15" s="229"/>
      <c r="AU15" s="229"/>
      <c r="AV15" s="229"/>
      <c r="AW15" s="229"/>
      <c r="AX15" s="229"/>
      <c r="AY15" s="229"/>
      <c r="AZ15" s="229"/>
      <c r="BA15" s="229"/>
      <c r="BB15" s="229"/>
      <c r="BC15" s="230"/>
      <c r="BD15" s="34"/>
      <c r="BE15" s="34"/>
      <c r="BF15" s="20"/>
      <c r="BG15" s="20"/>
      <c r="BH15" s="20"/>
      <c r="BI15" s="20"/>
    </row>
    <row r="16" spans="1:61" ht="15">
      <c r="A16" s="20" t="s">
        <v>65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</row>
    <row r="17" spans="1:61" ht="15">
      <c r="A17" s="35"/>
      <c r="B17" s="226" t="s">
        <v>66</v>
      </c>
      <c r="C17" s="226"/>
      <c r="D17" s="226"/>
      <c r="E17" s="226"/>
      <c r="F17" s="35"/>
      <c r="G17" s="35" t="s">
        <v>67</v>
      </c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226"/>
      <c r="AN17" s="226"/>
      <c r="AO17" s="226"/>
      <c r="AP17" s="226"/>
      <c r="AQ17" s="226"/>
      <c r="AR17" s="226"/>
      <c r="AS17" s="226"/>
      <c r="AT17" s="226"/>
      <c r="AU17" s="226"/>
      <c r="AV17" s="226"/>
      <c r="AW17" s="226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</row>
    <row r="18" spans="1:61" ht="15">
      <c r="A18" s="35"/>
      <c r="B18" s="226" t="s">
        <v>68</v>
      </c>
      <c r="C18" s="226"/>
      <c r="D18" s="226"/>
      <c r="E18" s="226"/>
      <c r="F18" s="35"/>
      <c r="G18" s="35" t="s">
        <v>99</v>
      </c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</row>
    <row r="19" spans="1:61" ht="15">
      <c r="A19" s="35"/>
      <c r="B19" s="226" t="s">
        <v>69</v>
      </c>
      <c r="C19" s="226"/>
      <c r="D19" s="226"/>
      <c r="E19" s="226"/>
      <c r="F19" s="35"/>
      <c r="G19" s="227" t="s">
        <v>70</v>
      </c>
      <c r="H19" s="227"/>
      <c r="I19" s="227"/>
      <c r="J19" s="227"/>
      <c r="K19" s="227" t="s">
        <v>71</v>
      </c>
      <c r="L19" s="227"/>
      <c r="M19" s="227"/>
      <c r="N19" s="227"/>
      <c r="O19" s="227"/>
      <c r="P19" s="227"/>
      <c r="Q19" s="227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</row>
    <row r="20" spans="1:61" ht="15.75" thickBot="1">
      <c r="A20" s="20"/>
      <c r="B20" s="20"/>
      <c r="C20" s="20"/>
      <c r="D20" s="20"/>
      <c r="E20" s="20"/>
      <c r="F20" s="20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</row>
    <row r="21" spans="1:61" ht="15">
      <c r="A21" s="219" t="s">
        <v>72</v>
      </c>
      <c r="B21" s="220"/>
      <c r="C21" s="220"/>
      <c r="D21" s="220"/>
      <c r="E21" s="221"/>
      <c r="F21" s="222" t="s">
        <v>73</v>
      </c>
      <c r="G21" s="220"/>
      <c r="H21" s="220"/>
      <c r="I21" s="220"/>
      <c r="J21" s="220"/>
      <c r="K21" s="220"/>
      <c r="L21" s="220"/>
      <c r="M21" s="221"/>
      <c r="N21" s="222" t="s">
        <v>74</v>
      </c>
      <c r="O21" s="220"/>
      <c r="P21" s="220"/>
      <c r="Q21" s="220"/>
      <c r="R21" s="223"/>
      <c r="S21" s="224" t="s">
        <v>72</v>
      </c>
      <c r="T21" s="220"/>
      <c r="U21" s="220"/>
      <c r="V21" s="220"/>
      <c r="W21" s="221"/>
      <c r="X21" s="222" t="s">
        <v>73</v>
      </c>
      <c r="Y21" s="220"/>
      <c r="Z21" s="220"/>
      <c r="AA21" s="220"/>
      <c r="AB21" s="220"/>
      <c r="AC21" s="220"/>
      <c r="AD21" s="220"/>
      <c r="AE21" s="221"/>
      <c r="AF21" s="222" t="s">
        <v>74</v>
      </c>
      <c r="AG21" s="220"/>
      <c r="AH21" s="220"/>
      <c r="AI21" s="220"/>
      <c r="AJ21" s="225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</row>
    <row r="22" spans="1:61" ht="15">
      <c r="A22" s="203" t="s">
        <v>75</v>
      </c>
      <c r="B22" s="204"/>
      <c r="C22" s="204"/>
      <c r="D22" s="204"/>
      <c r="E22" s="205"/>
      <c r="F22" s="206" t="s">
        <v>76</v>
      </c>
      <c r="G22" s="207"/>
      <c r="H22" s="207"/>
      <c r="I22" s="207"/>
      <c r="J22" s="207"/>
      <c r="K22" s="207"/>
      <c r="L22" s="207"/>
      <c r="M22" s="208"/>
      <c r="N22" s="209">
        <v>5.6</v>
      </c>
      <c r="O22" s="210"/>
      <c r="P22" s="210"/>
      <c r="Q22" s="210"/>
      <c r="R22" s="210"/>
      <c r="S22" s="211"/>
      <c r="T22" s="211"/>
      <c r="U22" s="211"/>
      <c r="V22" s="211"/>
      <c r="W22" s="212"/>
      <c r="X22" s="213"/>
      <c r="Y22" s="214"/>
      <c r="Z22" s="214"/>
      <c r="AA22" s="214"/>
      <c r="AB22" s="214"/>
      <c r="AC22" s="214"/>
      <c r="AD22" s="214"/>
      <c r="AE22" s="215"/>
      <c r="AF22" s="216"/>
      <c r="AG22" s="217"/>
      <c r="AH22" s="217"/>
      <c r="AI22" s="217"/>
      <c r="AJ22" s="218"/>
      <c r="AK22" s="20"/>
      <c r="AL22" s="20"/>
      <c r="AM22" s="20"/>
      <c r="AN22" s="20"/>
      <c r="AO22" s="20"/>
      <c r="AP22" s="20"/>
      <c r="AQ22" s="20"/>
      <c r="AR22" s="20"/>
      <c r="AS22" s="20"/>
      <c r="AT22" s="36"/>
      <c r="AU22" s="36"/>
      <c r="AV22" s="36"/>
      <c r="AW22" s="36"/>
      <c r="AX22" s="36"/>
      <c r="AY22" s="36"/>
      <c r="AZ22" s="20"/>
      <c r="BA22" s="20"/>
      <c r="BB22" s="20"/>
      <c r="BC22" s="20"/>
      <c r="BD22" s="20"/>
      <c r="BE22" s="20"/>
      <c r="BF22" s="20"/>
      <c r="BG22" s="20"/>
      <c r="BH22" s="20"/>
      <c r="BI22" s="20"/>
    </row>
    <row r="23" spans="1:61" ht="15">
      <c r="A23" s="190"/>
      <c r="B23" s="191"/>
      <c r="C23" s="191"/>
      <c r="D23" s="191"/>
      <c r="E23" s="192"/>
      <c r="F23" s="193"/>
      <c r="G23" s="194"/>
      <c r="H23" s="194"/>
      <c r="I23" s="194"/>
      <c r="J23" s="194"/>
      <c r="K23" s="194"/>
      <c r="L23" s="194"/>
      <c r="M23" s="195"/>
      <c r="N23" s="196"/>
      <c r="O23" s="197"/>
      <c r="P23" s="197"/>
      <c r="Q23" s="197"/>
      <c r="R23" s="197"/>
      <c r="S23" s="198"/>
      <c r="T23" s="198"/>
      <c r="U23" s="198"/>
      <c r="V23" s="198"/>
      <c r="W23" s="199"/>
      <c r="X23" s="193"/>
      <c r="Y23" s="194"/>
      <c r="Z23" s="194"/>
      <c r="AA23" s="194"/>
      <c r="AB23" s="194"/>
      <c r="AC23" s="194"/>
      <c r="AD23" s="194"/>
      <c r="AE23" s="195"/>
      <c r="AF23" s="200"/>
      <c r="AG23" s="201"/>
      <c r="AH23" s="201"/>
      <c r="AI23" s="201"/>
      <c r="AJ23" s="202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</row>
    <row r="24" spans="1:61" ht="15">
      <c r="A24" s="190"/>
      <c r="B24" s="191"/>
      <c r="C24" s="191"/>
      <c r="D24" s="191"/>
      <c r="E24" s="192"/>
      <c r="F24" s="193"/>
      <c r="G24" s="194"/>
      <c r="H24" s="194"/>
      <c r="I24" s="194"/>
      <c r="J24" s="194"/>
      <c r="K24" s="194"/>
      <c r="L24" s="194"/>
      <c r="M24" s="195"/>
      <c r="N24" s="196"/>
      <c r="O24" s="197"/>
      <c r="P24" s="197"/>
      <c r="Q24" s="197"/>
      <c r="R24" s="197"/>
      <c r="S24" s="198"/>
      <c r="T24" s="198"/>
      <c r="U24" s="198"/>
      <c r="V24" s="198"/>
      <c r="W24" s="199"/>
      <c r="X24" s="193"/>
      <c r="Y24" s="194"/>
      <c r="Z24" s="194"/>
      <c r="AA24" s="194"/>
      <c r="AB24" s="194"/>
      <c r="AC24" s="194"/>
      <c r="AD24" s="194"/>
      <c r="AE24" s="195"/>
      <c r="AF24" s="200"/>
      <c r="AG24" s="201"/>
      <c r="AH24" s="201"/>
      <c r="AI24" s="201"/>
      <c r="AJ24" s="202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</row>
    <row r="25" spans="1:61" ht="15">
      <c r="A25" s="190"/>
      <c r="B25" s="191"/>
      <c r="C25" s="191"/>
      <c r="D25" s="191"/>
      <c r="E25" s="192"/>
      <c r="F25" s="193"/>
      <c r="G25" s="194"/>
      <c r="H25" s="194"/>
      <c r="I25" s="194"/>
      <c r="J25" s="194"/>
      <c r="K25" s="194"/>
      <c r="L25" s="194"/>
      <c r="M25" s="195"/>
      <c r="N25" s="196"/>
      <c r="O25" s="197"/>
      <c r="P25" s="197"/>
      <c r="Q25" s="197"/>
      <c r="R25" s="197"/>
      <c r="S25" s="198"/>
      <c r="T25" s="198"/>
      <c r="U25" s="198"/>
      <c r="V25" s="198"/>
      <c r="W25" s="199"/>
      <c r="X25" s="193"/>
      <c r="Y25" s="194"/>
      <c r="Z25" s="194"/>
      <c r="AA25" s="194"/>
      <c r="AB25" s="194"/>
      <c r="AC25" s="194"/>
      <c r="AD25" s="194"/>
      <c r="AE25" s="195"/>
      <c r="AF25" s="200"/>
      <c r="AG25" s="201"/>
      <c r="AH25" s="201"/>
      <c r="AI25" s="201"/>
      <c r="AJ25" s="202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</row>
    <row r="26" spans="1:61" ht="15">
      <c r="A26" s="190"/>
      <c r="B26" s="191"/>
      <c r="C26" s="191"/>
      <c r="D26" s="191"/>
      <c r="E26" s="192"/>
      <c r="F26" s="193"/>
      <c r="G26" s="194"/>
      <c r="H26" s="194"/>
      <c r="I26" s="194"/>
      <c r="J26" s="194"/>
      <c r="K26" s="194"/>
      <c r="L26" s="194"/>
      <c r="M26" s="195"/>
      <c r="N26" s="196"/>
      <c r="O26" s="197"/>
      <c r="P26" s="197"/>
      <c r="Q26" s="197"/>
      <c r="R26" s="197"/>
      <c r="S26" s="198"/>
      <c r="T26" s="198"/>
      <c r="U26" s="198"/>
      <c r="V26" s="198"/>
      <c r="W26" s="199"/>
      <c r="X26" s="193"/>
      <c r="Y26" s="194"/>
      <c r="Z26" s="194"/>
      <c r="AA26" s="194"/>
      <c r="AB26" s="194"/>
      <c r="AC26" s="194"/>
      <c r="AD26" s="194"/>
      <c r="AE26" s="195"/>
      <c r="AF26" s="200"/>
      <c r="AG26" s="201"/>
      <c r="AH26" s="201"/>
      <c r="AI26" s="201"/>
      <c r="AJ26" s="202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</row>
    <row r="27" spans="1:61" ht="15">
      <c r="A27" s="190"/>
      <c r="B27" s="191"/>
      <c r="C27" s="191"/>
      <c r="D27" s="191"/>
      <c r="E27" s="192"/>
      <c r="F27" s="193"/>
      <c r="G27" s="194"/>
      <c r="H27" s="194"/>
      <c r="I27" s="194"/>
      <c r="J27" s="194"/>
      <c r="K27" s="194"/>
      <c r="L27" s="194"/>
      <c r="M27" s="195"/>
      <c r="N27" s="196"/>
      <c r="O27" s="197"/>
      <c r="P27" s="197"/>
      <c r="Q27" s="197"/>
      <c r="R27" s="197"/>
      <c r="S27" s="198"/>
      <c r="T27" s="198"/>
      <c r="U27" s="198"/>
      <c r="V27" s="198"/>
      <c r="W27" s="199"/>
      <c r="X27" s="193"/>
      <c r="Y27" s="194"/>
      <c r="Z27" s="194"/>
      <c r="AA27" s="194"/>
      <c r="AB27" s="194"/>
      <c r="AC27" s="194"/>
      <c r="AD27" s="194"/>
      <c r="AE27" s="195"/>
      <c r="AF27" s="200"/>
      <c r="AG27" s="201"/>
      <c r="AH27" s="201"/>
      <c r="AI27" s="201"/>
      <c r="AJ27" s="202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</row>
    <row r="28" spans="1:61" ht="15">
      <c r="A28" s="190"/>
      <c r="B28" s="191"/>
      <c r="C28" s="191"/>
      <c r="D28" s="191"/>
      <c r="E28" s="192"/>
      <c r="F28" s="193"/>
      <c r="G28" s="194"/>
      <c r="H28" s="194"/>
      <c r="I28" s="194"/>
      <c r="J28" s="194"/>
      <c r="K28" s="194"/>
      <c r="L28" s="194"/>
      <c r="M28" s="195"/>
      <c r="N28" s="196"/>
      <c r="O28" s="197"/>
      <c r="P28" s="197"/>
      <c r="Q28" s="197"/>
      <c r="R28" s="197"/>
      <c r="S28" s="198"/>
      <c r="T28" s="198"/>
      <c r="U28" s="198"/>
      <c r="V28" s="198"/>
      <c r="W28" s="199"/>
      <c r="X28" s="193"/>
      <c r="Y28" s="194"/>
      <c r="Z28" s="194"/>
      <c r="AA28" s="194"/>
      <c r="AB28" s="194"/>
      <c r="AC28" s="194"/>
      <c r="AD28" s="194"/>
      <c r="AE28" s="195"/>
      <c r="AF28" s="200"/>
      <c r="AG28" s="201"/>
      <c r="AH28" s="201"/>
      <c r="AI28" s="201"/>
      <c r="AJ28" s="202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</row>
    <row r="29" spans="1:61" ht="15">
      <c r="A29" s="190"/>
      <c r="B29" s="191"/>
      <c r="C29" s="191"/>
      <c r="D29" s="191"/>
      <c r="E29" s="192"/>
      <c r="F29" s="193"/>
      <c r="G29" s="194"/>
      <c r="H29" s="194"/>
      <c r="I29" s="194"/>
      <c r="J29" s="194"/>
      <c r="K29" s="194"/>
      <c r="L29" s="194"/>
      <c r="M29" s="195"/>
      <c r="N29" s="196"/>
      <c r="O29" s="197"/>
      <c r="P29" s="197"/>
      <c r="Q29" s="197"/>
      <c r="R29" s="197"/>
      <c r="S29" s="198"/>
      <c r="T29" s="198"/>
      <c r="U29" s="198"/>
      <c r="V29" s="198"/>
      <c r="W29" s="199"/>
      <c r="X29" s="193"/>
      <c r="Y29" s="194"/>
      <c r="Z29" s="194"/>
      <c r="AA29" s="194"/>
      <c r="AB29" s="194"/>
      <c r="AC29" s="194"/>
      <c r="AD29" s="194"/>
      <c r="AE29" s="195"/>
      <c r="AF29" s="200"/>
      <c r="AG29" s="201"/>
      <c r="AH29" s="201"/>
      <c r="AI29" s="201"/>
      <c r="AJ29" s="202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</row>
    <row r="30" spans="1:61" ht="15">
      <c r="A30" s="190"/>
      <c r="B30" s="191"/>
      <c r="C30" s="191"/>
      <c r="D30" s="191"/>
      <c r="E30" s="192"/>
      <c r="F30" s="193"/>
      <c r="G30" s="194"/>
      <c r="H30" s="194"/>
      <c r="I30" s="194"/>
      <c r="J30" s="194"/>
      <c r="K30" s="194"/>
      <c r="L30" s="194"/>
      <c r="M30" s="195"/>
      <c r="N30" s="196"/>
      <c r="O30" s="197"/>
      <c r="P30" s="197"/>
      <c r="Q30" s="197"/>
      <c r="R30" s="197"/>
      <c r="S30" s="198"/>
      <c r="T30" s="198"/>
      <c r="U30" s="198"/>
      <c r="V30" s="198"/>
      <c r="W30" s="199"/>
      <c r="X30" s="193"/>
      <c r="Y30" s="194"/>
      <c r="Z30" s="194"/>
      <c r="AA30" s="194"/>
      <c r="AB30" s="194"/>
      <c r="AC30" s="194"/>
      <c r="AD30" s="194"/>
      <c r="AE30" s="195"/>
      <c r="AF30" s="200"/>
      <c r="AG30" s="201"/>
      <c r="AH30" s="201"/>
      <c r="AI30" s="201"/>
      <c r="AJ30" s="202"/>
      <c r="AK30" s="20"/>
      <c r="AL30" s="20"/>
      <c r="AM30" s="20"/>
      <c r="AN30" s="20"/>
      <c r="AO30" s="20"/>
      <c r="AP30" s="20"/>
      <c r="AQ30" s="20"/>
      <c r="AR30" s="20"/>
      <c r="AS30" s="20"/>
      <c r="AT30" s="36"/>
      <c r="AU30" s="36"/>
      <c r="AV30" s="36"/>
      <c r="AW30" s="36"/>
      <c r="AX30" s="36"/>
      <c r="AY30" s="36"/>
      <c r="AZ30" s="20"/>
      <c r="BA30" s="20"/>
      <c r="BB30" s="20"/>
      <c r="BC30" s="20"/>
      <c r="BD30" s="20"/>
      <c r="BE30" s="20"/>
      <c r="BF30" s="20"/>
      <c r="BG30" s="20"/>
      <c r="BH30" s="20"/>
      <c r="BI30" s="20"/>
    </row>
    <row r="31" spans="1:61" ht="15.75" thickBot="1">
      <c r="A31" s="177"/>
      <c r="B31" s="178"/>
      <c r="C31" s="178"/>
      <c r="D31" s="178"/>
      <c r="E31" s="179"/>
      <c r="F31" s="180"/>
      <c r="G31" s="181"/>
      <c r="H31" s="181"/>
      <c r="I31" s="181"/>
      <c r="J31" s="181"/>
      <c r="K31" s="181"/>
      <c r="L31" s="181"/>
      <c r="M31" s="182"/>
      <c r="N31" s="183"/>
      <c r="O31" s="184"/>
      <c r="P31" s="184"/>
      <c r="Q31" s="184"/>
      <c r="R31" s="184"/>
      <c r="S31" s="185"/>
      <c r="T31" s="185"/>
      <c r="U31" s="185"/>
      <c r="V31" s="185"/>
      <c r="W31" s="186"/>
      <c r="X31" s="180"/>
      <c r="Y31" s="181"/>
      <c r="Z31" s="181"/>
      <c r="AA31" s="181"/>
      <c r="AB31" s="181"/>
      <c r="AC31" s="181"/>
      <c r="AD31" s="181"/>
      <c r="AE31" s="182"/>
      <c r="AF31" s="187"/>
      <c r="AG31" s="188"/>
      <c r="AH31" s="188"/>
      <c r="AI31" s="188"/>
      <c r="AJ31" s="189"/>
      <c r="AK31" s="20"/>
      <c r="AL31" s="40"/>
      <c r="AM31" s="41"/>
      <c r="AN31" s="20"/>
      <c r="AO31" s="20"/>
      <c r="AP31" s="20"/>
      <c r="AQ31" s="20"/>
      <c r="AR31" s="20"/>
      <c r="AS31" s="20"/>
      <c r="AT31" s="36"/>
      <c r="AU31" s="36"/>
      <c r="AV31" s="36"/>
      <c r="AW31" s="36"/>
      <c r="AX31" s="36"/>
      <c r="AY31" s="36"/>
      <c r="AZ31" s="20"/>
      <c r="BA31" s="20"/>
      <c r="BB31" s="20"/>
      <c r="BC31" s="20"/>
      <c r="BD31" s="20"/>
      <c r="BE31" s="20"/>
      <c r="BF31" s="20"/>
      <c r="BG31" s="20"/>
      <c r="BH31" s="20"/>
      <c r="BI31" s="20"/>
    </row>
    <row r="32" spans="1:61" ht="15.75" thickBot="1">
      <c r="A32" s="37"/>
      <c r="B32" s="37"/>
      <c r="C32" s="37"/>
      <c r="D32" s="37"/>
      <c r="E32" s="37"/>
      <c r="F32" s="38"/>
      <c r="G32" s="38"/>
      <c r="H32" s="38"/>
      <c r="I32" s="38"/>
      <c r="J32" s="38"/>
      <c r="K32" s="38"/>
      <c r="L32" s="38"/>
      <c r="M32" s="38"/>
      <c r="N32" s="39"/>
      <c r="O32" s="39"/>
      <c r="P32" s="39"/>
      <c r="Q32" s="39"/>
      <c r="R32" s="39"/>
      <c r="S32" s="42"/>
      <c r="T32" s="42"/>
      <c r="U32" s="42"/>
      <c r="V32" s="42"/>
      <c r="W32" s="42"/>
      <c r="X32" s="43"/>
      <c r="Y32" s="43"/>
      <c r="Z32" s="43"/>
      <c r="AA32" s="43"/>
      <c r="AB32" s="43"/>
      <c r="AC32" s="43"/>
      <c r="AD32" s="43"/>
      <c r="AE32" s="43"/>
      <c r="AF32" s="44"/>
      <c r="AG32" s="44"/>
      <c r="AH32" s="44"/>
      <c r="AI32" s="44"/>
      <c r="AJ32" s="44"/>
      <c r="AK32" s="20"/>
      <c r="AL32" s="40"/>
      <c r="AM32" s="41"/>
      <c r="AN32" s="20"/>
      <c r="AO32" s="20"/>
      <c r="AP32" s="20"/>
      <c r="AQ32" s="20"/>
      <c r="AR32" s="20"/>
      <c r="AS32" s="20"/>
      <c r="AT32" s="36"/>
      <c r="AU32" s="36"/>
      <c r="AV32" s="36"/>
      <c r="AW32" s="36"/>
      <c r="AX32" s="36"/>
      <c r="AY32" s="36"/>
      <c r="AZ32" s="20"/>
      <c r="BA32" s="20"/>
      <c r="BB32" s="20"/>
      <c r="BC32" s="20"/>
      <c r="BD32" s="20"/>
      <c r="BE32" s="20"/>
      <c r="BF32" s="20"/>
      <c r="BG32" s="20"/>
      <c r="BH32" s="20"/>
      <c r="BI32" s="20"/>
    </row>
    <row r="33" spans="1:61" ht="15.75" thickBot="1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45" t="s">
        <v>77</v>
      </c>
      <c r="S33" s="168">
        <f>COUNTA(F22:M31,X22:AE31)</f>
        <v>1</v>
      </c>
      <c r="T33" s="169"/>
      <c r="U33" s="169"/>
      <c r="V33" s="169"/>
      <c r="W33" s="170"/>
      <c r="X33" s="20"/>
      <c r="Y33" s="20"/>
      <c r="Z33" s="20"/>
      <c r="AA33" s="20"/>
      <c r="AB33" s="20"/>
      <c r="AC33" s="20"/>
      <c r="AD33" s="20"/>
      <c r="AE33" s="45" t="s">
        <v>78</v>
      </c>
      <c r="AF33" s="171">
        <f>SUM(N22:R31,AF22:AJ31)</f>
        <v>5.6</v>
      </c>
      <c r="AG33" s="172"/>
      <c r="AH33" s="172"/>
      <c r="AI33" s="172"/>
      <c r="AJ33" s="173"/>
      <c r="AK33" s="20"/>
      <c r="AL33" s="46"/>
      <c r="AM33" s="46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</row>
    <row r="34" spans="1:61" ht="1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45"/>
      <c r="S34" s="47"/>
      <c r="T34" s="47"/>
      <c r="U34" s="47"/>
      <c r="V34" s="47"/>
      <c r="W34" s="47"/>
      <c r="X34" s="20"/>
      <c r="Y34" s="20"/>
      <c r="Z34" s="20"/>
      <c r="AA34" s="20"/>
      <c r="AB34" s="20"/>
      <c r="AC34" s="20"/>
      <c r="AD34" s="20"/>
      <c r="AE34" s="45"/>
      <c r="AF34" s="39"/>
      <c r="AG34" s="39"/>
      <c r="AH34" s="39"/>
      <c r="AI34" s="39"/>
      <c r="AJ34" s="39"/>
      <c r="AK34" s="20"/>
      <c r="AL34" s="46"/>
      <c r="AM34" s="46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</row>
    <row r="35" spans="1:61" ht="15">
      <c r="A35" s="20" t="s">
        <v>79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</row>
    <row r="36" spans="1:61" ht="15">
      <c r="A36" s="20" t="s">
        <v>80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</row>
    <row r="37" spans="1:61" ht="15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</row>
    <row r="38" spans="1:61" ht="15">
      <c r="A38" s="174" t="s">
        <v>81</v>
      </c>
      <c r="B38" s="174"/>
      <c r="C38" s="174"/>
      <c r="D38" s="174"/>
      <c r="E38" s="20"/>
      <c r="F38" s="20"/>
      <c r="G38" s="20"/>
      <c r="H38" s="20"/>
      <c r="I38" s="49" t="s">
        <v>82</v>
      </c>
      <c r="J38" s="175" t="str">
        <f>AB4</f>
        <v>30</v>
      </c>
      <c r="K38" s="176"/>
      <c r="L38" s="50" t="s">
        <v>83</v>
      </c>
      <c r="M38" s="175" t="str">
        <f>AE4</f>
        <v>4</v>
      </c>
      <c r="N38" s="176"/>
      <c r="O38" s="50" t="s">
        <v>84</v>
      </c>
      <c r="P38" s="175" t="str">
        <f>AH4</f>
        <v>3</v>
      </c>
      <c r="Q38" s="176"/>
      <c r="R38" s="50" t="s">
        <v>85</v>
      </c>
      <c r="S38" s="5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4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</row>
    <row r="39" spans="1:61" ht="15">
      <c r="A39" s="48"/>
      <c r="B39" s="48"/>
      <c r="C39" s="48"/>
      <c r="D39" s="48"/>
      <c r="E39" s="20"/>
      <c r="F39" s="20"/>
      <c r="G39" s="20"/>
      <c r="H39" s="20"/>
      <c r="I39" s="49"/>
      <c r="J39" s="51"/>
      <c r="K39" s="51"/>
      <c r="L39" s="52"/>
      <c r="M39" s="52"/>
      <c r="N39" s="51"/>
      <c r="O39" s="51"/>
      <c r="P39" s="52"/>
      <c r="Q39" s="52"/>
      <c r="R39" s="51"/>
      <c r="S39" s="51"/>
      <c r="T39" s="52"/>
      <c r="U39" s="52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</row>
    <row r="40" spans="1:61" ht="15">
      <c r="A40" s="165" t="s">
        <v>86</v>
      </c>
      <c r="B40" s="165"/>
      <c r="C40" s="165"/>
      <c r="D40" s="165"/>
      <c r="E40" s="20"/>
      <c r="F40" s="20"/>
      <c r="G40" s="20"/>
      <c r="H40" s="20" t="s">
        <v>132</v>
      </c>
      <c r="I40" s="20"/>
      <c r="J40" s="20"/>
      <c r="K40" s="20"/>
      <c r="L40" s="20"/>
      <c r="M40" s="20"/>
      <c r="N40" s="53"/>
      <c r="O40" s="53"/>
      <c r="P40" s="53"/>
      <c r="Q40" s="53"/>
      <c r="R40" s="20"/>
      <c r="S40" s="166">
        <f>AF33</f>
        <v>5.6</v>
      </c>
      <c r="T40" s="166"/>
      <c r="U40" s="166"/>
      <c r="V40" s="166"/>
      <c r="W40" s="20" t="s">
        <v>87</v>
      </c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54"/>
      <c r="AP40" s="54"/>
      <c r="AQ40" s="54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</row>
    <row r="41" spans="1:61" ht="15">
      <c r="A41" s="48"/>
      <c r="B41" s="48"/>
      <c r="C41" s="48"/>
      <c r="D41" s="48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54"/>
      <c r="AO41" s="54"/>
      <c r="AP41" s="54"/>
      <c r="AQ41" s="54"/>
      <c r="AR41" s="20"/>
      <c r="AS41" s="20"/>
      <c r="AT41" s="20"/>
      <c r="AU41" s="24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</row>
    <row r="42" spans="1:61" ht="15">
      <c r="A42" s="165" t="s">
        <v>88</v>
      </c>
      <c r="B42" s="165"/>
      <c r="C42" s="165"/>
      <c r="D42" s="165"/>
      <c r="E42" s="20"/>
      <c r="F42" s="20"/>
      <c r="G42" s="20"/>
      <c r="H42" s="167" t="s">
        <v>133</v>
      </c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55" t="s">
        <v>89</v>
      </c>
      <c r="AO42" s="54" t="str">
        <f>IF(H40="再 生 処 理","中京フロン株式会社  第五工場","中京フロン株式会社  第二工場")</f>
        <v>中京フロン株式会社  第五工場</v>
      </c>
      <c r="AP42" s="55" t="s">
        <v>90</v>
      </c>
      <c r="AQ42" s="55" t="s">
        <v>91</v>
      </c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</row>
    <row r="43" spans="1:61" ht="15">
      <c r="A43" s="20"/>
      <c r="B43" s="20"/>
      <c r="C43" s="20"/>
      <c r="D43" s="20"/>
      <c r="E43" s="20"/>
      <c r="F43" s="20"/>
      <c r="G43" s="20"/>
      <c r="H43" s="24" t="str">
        <f>IF(H42="中京フロン株式会社  第二工場","〒454-0981",IF(H42="中京フロン株式会社  第五工場","〒454-0981",IF(H42="上田石灰製造株式会社　昼飯事業所","〒503-2216","〒723-8611")))</f>
        <v>〒454-0981</v>
      </c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56" t="s">
        <v>131</v>
      </c>
      <c r="AO43" s="56" t="s">
        <v>92</v>
      </c>
      <c r="AP43" s="55" t="s">
        <v>93</v>
      </c>
      <c r="AQ43" s="55" t="s">
        <v>94</v>
      </c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</row>
    <row r="44" spans="1:61" ht="15">
      <c r="A44" s="20"/>
      <c r="B44" s="20"/>
      <c r="C44" s="20"/>
      <c r="D44" s="20"/>
      <c r="E44" s="20"/>
      <c r="F44" s="20"/>
      <c r="G44" s="20"/>
      <c r="H44" s="20" t="str">
        <f>IF(H42="中京フロン株式会社  第二工場",AN44,IF(H42="中京フロン株式会社  第五工場",AO44,IF(H42="上田石灰製造株式会社　昼飯事業所",AP44,AQ44)))</f>
        <v>名古屋市中川区吉津二丁目2611番地</v>
      </c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55" t="s">
        <v>95</v>
      </c>
      <c r="AO44" s="55" t="s">
        <v>96</v>
      </c>
      <c r="AP44" s="55" t="s">
        <v>97</v>
      </c>
      <c r="AQ44" s="54" t="s">
        <v>98</v>
      </c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</row>
    <row r="45" spans="1:61" ht="15">
      <c r="A45" s="20"/>
      <c r="B45" s="20"/>
      <c r="C45" s="20"/>
      <c r="D45" s="20"/>
      <c r="E45" s="20"/>
      <c r="F45" s="20"/>
      <c r="G45" s="20"/>
      <c r="H45" s="20" t="str">
        <f>IF(H42="中京フロン株式会社  第二工場","TEL 052-432-8865　FAX 052-938-8722",IF(H42="中京フロン株式会社  第五工場","TEL 052-433-0088　FAX 052-432-7477",IF(H42="上田石灰製造株式会社　昼飯事業所","TEL 0584-71-0040　FAX 0584-71-1412","TEL 0848-64-1184　FAX 0848-62-7828")))</f>
        <v>TEL 052-433-0088　FAX 052-432-7477</v>
      </c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54" t="str">
        <f>IF(H42="中京フロン株式会社  第二工場",AN43,IF(H42="中京フロン株式会社  第五工場",AO43,IF(H42="上田石灰製造株式会社　昼飯事業所",AP43,IF(H42="メキシケムジャパン株式会社　三原製造所",AQ43))))</f>
        <v>27S0009</v>
      </c>
      <c r="AO45" s="54"/>
      <c r="AP45" s="54"/>
      <c r="AQ45" s="54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</row>
    <row r="46" spans="1:61" ht="15">
      <c r="A46" s="20"/>
      <c r="B46" s="20"/>
      <c r="C46" s="20"/>
      <c r="D46" s="20"/>
      <c r="E46" s="20"/>
      <c r="F46" s="20"/>
      <c r="G46" s="20"/>
      <c r="H46" s="57" t="str">
        <f>CONCATENATE(AN46,"　",AO46)</f>
        <v>フロン類再生業者許可番号　27S0009</v>
      </c>
      <c r="I46" s="20"/>
      <c r="J46" s="20"/>
      <c r="K46" s="20"/>
      <c r="L46" s="20"/>
      <c r="M46" s="20"/>
      <c r="N46" s="20"/>
      <c r="O46" s="20"/>
      <c r="P46" s="20"/>
      <c r="Q46" s="20"/>
      <c r="R46" s="58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54" t="str">
        <f>IF(H40="再 生 処 理","フロン類再生業者許可番号","フロン類破壊業者許可番号")</f>
        <v>フロン類再生業者許可番号</v>
      </c>
      <c r="AO46" s="54" t="str">
        <f>IF(H40="再 生 処 理",AO43,CONCATENATE(AN45))</f>
        <v>27S0009</v>
      </c>
      <c r="AP46" s="54"/>
      <c r="AQ46" s="54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</row>
    <row r="47" spans="1:61" ht="15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</row>
  </sheetData>
  <sheetProtection/>
  <mergeCells count="95">
    <mergeCell ref="A1:AJ2"/>
    <mergeCell ref="AB4:AC4"/>
    <mergeCell ref="AE4:AF4"/>
    <mergeCell ref="AH4:AI4"/>
    <mergeCell ref="AD5:AJ5"/>
    <mergeCell ref="AM7:BC7"/>
    <mergeCell ref="AM8:BC8"/>
    <mergeCell ref="B14:E14"/>
    <mergeCell ref="AM14:BC14"/>
    <mergeCell ref="AM15:BC15"/>
    <mergeCell ref="B17:E17"/>
    <mergeCell ref="AM17:AP17"/>
    <mergeCell ref="AQ17:AW17"/>
    <mergeCell ref="B18:E18"/>
    <mergeCell ref="B19:E19"/>
    <mergeCell ref="G19:J19"/>
    <mergeCell ref="K19:Q19"/>
    <mergeCell ref="G20:J20"/>
    <mergeCell ref="K20:Q20"/>
    <mergeCell ref="A21:E21"/>
    <mergeCell ref="F21:M21"/>
    <mergeCell ref="N21:R21"/>
    <mergeCell ref="S21:W21"/>
    <mergeCell ref="X21:AE21"/>
    <mergeCell ref="AF21:AJ21"/>
    <mergeCell ref="A22:E22"/>
    <mergeCell ref="F22:M22"/>
    <mergeCell ref="N22:R22"/>
    <mergeCell ref="S22:W22"/>
    <mergeCell ref="X22:AE22"/>
    <mergeCell ref="AF22:AJ22"/>
    <mergeCell ref="A23:E23"/>
    <mergeCell ref="F23:M23"/>
    <mergeCell ref="N23:R23"/>
    <mergeCell ref="S23:W23"/>
    <mergeCell ref="X23:AE23"/>
    <mergeCell ref="AF23:AJ23"/>
    <mergeCell ref="A24:E24"/>
    <mergeCell ref="F24:M24"/>
    <mergeCell ref="N24:R24"/>
    <mergeCell ref="S24:W24"/>
    <mergeCell ref="X24:AE24"/>
    <mergeCell ref="AF24:AJ24"/>
    <mergeCell ref="A25:E25"/>
    <mergeCell ref="F25:M25"/>
    <mergeCell ref="N25:R25"/>
    <mergeCell ref="S25:W25"/>
    <mergeCell ref="X25:AE25"/>
    <mergeCell ref="AF25:AJ25"/>
    <mergeCell ref="A26:E26"/>
    <mergeCell ref="F26:M26"/>
    <mergeCell ref="N26:R26"/>
    <mergeCell ref="S26:W26"/>
    <mergeCell ref="X26:AE26"/>
    <mergeCell ref="AF26:AJ26"/>
    <mergeCell ref="A27:E27"/>
    <mergeCell ref="F27:M27"/>
    <mergeCell ref="N27:R27"/>
    <mergeCell ref="S27:W27"/>
    <mergeCell ref="X27:AE27"/>
    <mergeCell ref="AF27:AJ27"/>
    <mergeCell ref="A28:E28"/>
    <mergeCell ref="F28:M28"/>
    <mergeCell ref="N28:R28"/>
    <mergeCell ref="S28:W28"/>
    <mergeCell ref="X28:AE28"/>
    <mergeCell ref="AF28:AJ28"/>
    <mergeCell ref="A29:E29"/>
    <mergeCell ref="F29:M29"/>
    <mergeCell ref="N29:R29"/>
    <mergeCell ref="S29:W29"/>
    <mergeCell ref="X29:AE29"/>
    <mergeCell ref="AF29:AJ29"/>
    <mergeCell ref="A30:E30"/>
    <mergeCell ref="F30:M30"/>
    <mergeCell ref="N30:R30"/>
    <mergeCell ref="S30:W30"/>
    <mergeCell ref="X30:AE30"/>
    <mergeCell ref="AF30:AJ30"/>
    <mergeCell ref="A31:E31"/>
    <mergeCell ref="F31:M31"/>
    <mergeCell ref="N31:R31"/>
    <mergeCell ref="S31:W31"/>
    <mergeCell ref="X31:AE31"/>
    <mergeCell ref="AF31:AJ31"/>
    <mergeCell ref="A40:D40"/>
    <mergeCell ref="S40:V40"/>
    <mergeCell ref="A42:D42"/>
    <mergeCell ref="H42:AC42"/>
    <mergeCell ref="S33:W33"/>
    <mergeCell ref="AF33:AJ33"/>
    <mergeCell ref="A38:D38"/>
    <mergeCell ref="J38:K38"/>
    <mergeCell ref="M38:N38"/>
    <mergeCell ref="P38:Q38"/>
  </mergeCells>
  <dataValidations count="4">
    <dataValidation allowBlank="1" showInputMessage="1" showErrorMessage="1" imeMode="hiragana" sqref="A7:A8 AH4:AI4 BD15:BE15 AM7:BC8 AM14:BC15 D9 J38:K39 P38:Q38 M38:N38 R39:S39 N39:O39 AE4:AF4 AB4:AC4"/>
    <dataValidation allowBlank="1" showInputMessage="1" showErrorMessage="1" imeMode="off" sqref="D8 AD5:AJ5 AF32:AJ32 N32:X32 A32:F32 A22:AJ31"/>
    <dataValidation type="list" allowBlank="1" showInputMessage="1" showErrorMessage="1" sqref="H40:L40">
      <formula1>"破 壊 処 理,再 生 処 理"</formula1>
    </dataValidation>
    <dataValidation type="list" allowBlank="1" showInputMessage="1" sqref="H42:AC42">
      <formula1>$AN$42:$AQ$42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fronco03</dc:creator>
  <cp:keywords/>
  <dc:description/>
  <cp:lastModifiedBy>津嶌誠一</cp:lastModifiedBy>
  <cp:lastPrinted>2018-03-15T23:30:47Z</cp:lastPrinted>
  <dcterms:created xsi:type="dcterms:W3CDTF">2015-03-31T11:38:55Z</dcterms:created>
  <dcterms:modified xsi:type="dcterms:W3CDTF">2018-03-15T23:31:00Z</dcterms:modified>
  <cp:category/>
  <cp:version/>
  <cp:contentType/>
  <cp:contentStatus/>
</cp:coreProperties>
</file>